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265" windowHeight="6210" tabRatio="947" firstSheet="13" activeTab="34"/>
  </bookViews>
  <sheets>
    <sheet name="Escala 1.11" sheetId="1" r:id="rId1"/>
    <sheet name="Escala 2.11" sheetId="2" r:id="rId2"/>
    <sheet name="Escala 3.11" sheetId="3" r:id="rId3"/>
    <sheet name="Escala 4.11" sheetId="4" r:id="rId4"/>
    <sheet name="Escala 5.12" sheetId="5" r:id="rId5"/>
    <sheet name="Escala 6.12" sheetId="6" r:id="rId6"/>
    <sheet name="Escala 7.12" sheetId="7" r:id="rId7"/>
    <sheet name="Escala 8.12" sheetId="8" r:id="rId8"/>
    <sheet name="Escala 9.12" sheetId="9" r:id="rId9"/>
    <sheet name="Escala 10.13" sheetId="10" r:id="rId10"/>
    <sheet name="Escala 11.13" sheetId="11" r:id="rId11"/>
    <sheet name="Escala 12.13" sheetId="12" r:id="rId12"/>
    <sheet name="Escala 13.14" sheetId="13" r:id="rId13"/>
    <sheet name="14.14" sheetId="14" r:id="rId14"/>
    <sheet name="15.14" sheetId="15" r:id="rId15"/>
    <sheet name="16.14" sheetId="16" r:id="rId16"/>
    <sheet name="17.15" sheetId="17" r:id="rId17"/>
    <sheet name="18.15" sheetId="18" r:id="rId18"/>
    <sheet name="19.15" sheetId="19" r:id="rId19"/>
    <sheet name="20.16" sheetId="20" r:id="rId20"/>
    <sheet name="21,16" sheetId="21" r:id="rId21"/>
    <sheet name="22.16" sheetId="22" r:id="rId22"/>
    <sheet name="23.17" sheetId="23" r:id="rId23"/>
    <sheet name="24.17" sheetId="24" r:id="rId24"/>
    <sheet name="25.17" sheetId="25" r:id="rId25"/>
    <sheet name="26.18" sheetId="26" r:id="rId26"/>
    <sheet name="27.18" sheetId="27" r:id="rId27"/>
    <sheet name="28.18" sheetId="28" r:id="rId28"/>
    <sheet name="29.18" sheetId="29" r:id="rId29"/>
    <sheet name="30.18" sheetId="30" r:id="rId30"/>
    <sheet name="31.19" sheetId="31" r:id="rId31"/>
    <sheet name="32.19" sheetId="32" r:id="rId32"/>
    <sheet name="33.19" sheetId="33" r:id="rId33"/>
    <sheet name="34.20" sheetId="34" r:id="rId34"/>
    <sheet name="35.20" sheetId="35" r:id="rId35"/>
  </sheets>
  <definedNames/>
  <calcPr fullCalcOnLoad="1"/>
</workbook>
</file>

<file path=xl/sharedStrings.xml><?xml version="1.0" encoding="utf-8"?>
<sst xmlns="http://schemas.openxmlformats.org/spreadsheetml/2006/main" count="554" uniqueCount="139">
  <si>
    <t>INICIAL</t>
  </si>
  <si>
    <t>SUELDO BASICO</t>
  </si>
  <si>
    <t>ASISTENCIA</t>
  </si>
  <si>
    <t xml:space="preserve">ESCALA SALARIAL UTA - CCT 610/10 </t>
  </si>
  <si>
    <t>AÑOS ANTIG.</t>
  </si>
  <si>
    <t>VALOR NO REM.</t>
  </si>
  <si>
    <t>VALOR ANTIG.</t>
  </si>
  <si>
    <t>VALOR HS. SIMPLE</t>
  </si>
  <si>
    <t>VALOR HS. 50%</t>
  </si>
  <si>
    <t>VALOR HS. 100%</t>
  </si>
  <si>
    <t>ENERO - FEBRERO 2011</t>
  </si>
  <si>
    <t>COMUNICADO</t>
  </si>
  <si>
    <t>LA CAMARA DE EMPRESARIOS DE TRANSPORTE PARA EL TURISMO Y OFERTA LIBRE - CETTOL, COMUNICA A LAS EMPRESAS AFILIADAS QUE DE ACUERDO AL CONVENIO COLECTIVO DE TRABAJO 610/10 PARA EL SECTOR DE TRANSPOTE DENOMINADO "OFERTA LIBRE" SE ESTABLECE PARA LOS MESES DE ENERO Y FEBRERO DE 2011 LA SIGUIENTE ESCALA SALARIAL PARA EL PERSONAL DE CONDUCCION DE DICHO SECTOR.</t>
  </si>
  <si>
    <t>MARZO - ABRIL - MAYO Y JUNIO 2011</t>
  </si>
  <si>
    <t>ESCALA SALARIAL Nº 1</t>
  </si>
  <si>
    <t>VALOR NO REM 1.</t>
  </si>
  <si>
    <t>VALOR NO REM 2.</t>
  </si>
  <si>
    <t>ESCALA SALARIAL Nº 2</t>
  </si>
  <si>
    <t>ESCALA SALARIAL Nº 3</t>
  </si>
  <si>
    <t>JULIO - AGOSTO - SEPTIEMBRE Y OCTUBRE 2011</t>
  </si>
  <si>
    <t>NOVIEMBRE Y DICIEMBRE 2011</t>
  </si>
  <si>
    <t>ESCALA SALARIAL Nº 4</t>
  </si>
  <si>
    <t>ESCALA SALARIAL Nº 5</t>
  </si>
  <si>
    <t>ESCALA SALARIAL Nº 6</t>
  </si>
  <si>
    <t>RETROACTIVO MARZO, ABRIL Y MAYO</t>
  </si>
  <si>
    <t>ESCALA SALARIAL Nº 7</t>
  </si>
  <si>
    <t>LA CAMARA DE EMPRESARIOS DE TRANSPORTE PARA EL TURISMO Y OFERTA LIBRE - CETTOL, COMUNICA A LAS EMPRESAS AFILIADAS QUE DE ACUERDO AL CONVENIO COLECTIVO DE TRABAJO 610/10 PARA EL SECTOR DE TRANSPOTE DENOMINADO "OFERTA LIBRE" SE ESTABLECE PARA LOS MESES DE JULIO, AGOSTO, SEPTIEMBRE Y OCTUBRE DE 2011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</si>
  <si>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LOS MESES DE NOVIEMBRE Y DICIEMBRE DE 2011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</si>
  <si>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LOS MESES DE MARZO, ABRIL, MAYO Y JUNIO DE 2011 LA SIGUIENTE ESCALA SALARIAL PARA EL PERSONAL DE CONDUCCION DE DICHO SECTOR.</t>
  </si>
  <si>
    <t>SEPTIEMBRE - OCTUBRE - NOVIEMBRE 2012</t>
  </si>
  <si>
    <t>LA CAMARA DE EMPRESARIOS DE TRANSPORTE PARA EL TURISMO Y OFERTA LIBRE - CETTOL, COMUNICA A LAS EMPRESAS AFILIADAS QUE DE ACUERDO AL CONVENIO COLECTIVO DE TRABAJO 610/10 PARA EL SECTOR DE TRANSPOTE DENOMINADO "OFERTA LIBRE" SE ESTABLECE PARA LOS MESES DE SEPTIEMBRE, OCTUBRE Y NOVIEMBRE DE 2012 LA SIGUIENTE ESCALA SALARIAL PARA EL PERSONAL DE CONDUCCION DE DICHO SECTOR.</t>
  </si>
  <si>
    <t>ESCALA SALARIAL Nº 8</t>
  </si>
  <si>
    <t>ESCALA SALARIAL Nº 9</t>
  </si>
  <si>
    <t xml:space="preserve">ENERO - FEBRERO - MARZO - </t>
  </si>
  <si>
    <t>ABRIL - MAYO 2012</t>
  </si>
  <si>
    <t xml:space="preserve">JUNIO 2012 </t>
  </si>
  <si>
    <t xml:space="preserve">TOTAL </t>
  </si>
  <si>
    <t>LA CAMARA DE EMPRESARIOS DE TRANSPORTE PARA EL TURISMO Y OFERTA LIBRE - CETTOL, COMUNICA A LAS EMPRESAS AFILIADAS QUE DE ACUERDO AL CONVENIO COLECTIVO DE TRABAJO 610/10 PARA EL SECTOR DE TRANSPOTE DENOMINADO "OFERTA LIBRE" SE ESTABLECE PARA EL MES DE JUNIO DE 2012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</si>
  <si>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LOS MESES DE ENERO, FEBRERO, MARZO, ABRIL Y MAYO DE 2012 LA SIGUIENTE ESCALA SALARIAL PARA EL PERSONAL DE CONDUCCION DE DICHO SECTOR.</t>
  </si>
  <si>
    <t xml:space="preserve">JULIO 2012 </t>
  </si>
  <si>
    <t>LA CAMARA DE EMPRESARIOS DE TRANSPORTE PARA EL TURISMO Y OFERTA LIBRE - CETTOL, COMUNICA A LAS EMPRESAS AFILIADAS QUE DE ACUERDO AL CONVENIO COLECTIVO DE TRABAJO 610/10 PARA EL SECTOR DE TRANSPOTE DENOMINADO "OFERTA LIBRE" SE ESTABLECE PARA EL MES DE JULIO DE 2012 LA SIGUIENTE ESCALA SALARIAL PARA EL PERSONAL DE CONDUCCION DE DICHO SECTOR.</t>
  </si>
  <si>
    <t>ESCALA SALARIAL Nº 10</t>
  </si>
  <si>
    <t>AGOSTO 2012</t>
  </si>
  <si>
    <t>TOTAL</t>
  </si>
  <si>
    <t>LA CAMARA DE EMPRESARIOS DE TRANSPORTE PARA EL TURISMO Y OFERTA LIBRE - CETTOL, COMUNICA A LAS EMPRESAS AFILIADAS QUE DE ACUERDO AL CONVENIO COLECTIVO DE TRABAJO 610/10 PARA EL SECTOR DE TRANSPOTE DENOMINADO "OFERTA LIBRE" SE ESTABLECE PARA EL MES DE AGOSTO DE 2012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</si>
  <si>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LOS MESES DE DICIEMBRE 2012, ENERO Y FEBRERO DE 2013 LA SIGUIENTE ESCALA SALARIAL PARA EL PERSONAL DE CONDUCCION DE DICHO SECTOR.</t>
  </si>
  <si>
    <t>DICIEMBRE 2012 - ENERO - FEBRERO 2013</t>
  </si>
  <si>
    <t>MAYO, JUNIO, JULIO, AGOSTO DE 2013</t>
  </si>
  <si>
    <t>LA CAMARA DE EMPRESARIOS DE TRANSPORTE PARA EL TURISMO Y OFERTA LIBRE - CETTOL, COMUNICA A LAS EMPRESAS AFILIADAS QUE DE ACUERDO AL CONVENIO COLECTIVO DE TRABAJO 610/10 PARA EL SECTOR DE TRANSPOTE DENOMINADO "OFERTA LIBRE" SE ESTABLECE PARA LOS MESES DE MAYO, JUNIO, JULIO Y AGOSTO DE 2013 LA SIGUIENTE ESCALA SALARIAL PARA EL PERSONAL DE CONDUCCION DE DICHO SECTOR.</t>
  </si>
  <si>
    <t>ESCALA SALARIAL Nº 11</t>
  </si>
  <si>
    <t>SEPTIEMBRE, OCTUBRE, NOVIEMBRE Y DICIEMBRE DE 2013</t>
  </si>
  <si>
    <t>LA CAMARA DE EMPRESARIOS DE TRANSPORTE PARA EL TURISMO Y OFERTA LIBRE - CETTOL, COMUNICA A LAS EMPRESAS AFILIADAS QUE DE ACUERDO AL CONVENIO COLECTIVO DE TRABAJO 610/10 PARA EL SECTOR DE TRANSPOTE DENOMINADO "OFERTA LIBRE" SE ESTABLECE PARA LOS MESES DE SEPTIEMBRE, OCTUBRE, NOVIEMBRE Y DICIEMBRE DE 2013 LA SIGUIENTE ESCALA SALARIAL PARA EL PERSONAL DE CONDUCCION DE DICHO SECTOR.</t>
  </si>
  <si>
    <t>ESCALA SALARIAL Nº 12</t>
  </si>
  <si>
    <t>ENERO, FEBRERO Y MARZO DE 2014</t>
  </si>
  <si>
    <t>LA CAMARA DE EMPRESARIOS DE TRANSPORTE PARA EL TURISMO Y OFERTA LIBRE - CETTOL, COMUNICA A LAS EMPRESAS AFILIADAS QUE DE ACUERDO AL CONVENIO COLECTIVO DE TRABAJO 610/10 PARA EL SECTOR DE TRANSPOTE DENOMINADO "OFERTA LIBRE" SE ESTABLECE PARA LOS MESES DE ENERO, FEBRERO Y MARZO DE 2014 LA SIGUIENTE ESCALA SALARIAL PARA EL PERSONAL DE CONDUCCION DE DICHO SECTOR.</t>
  </si>
  <si>
    <t>ESCALA SALARIAL Nº 13</t>
  </si>
  <si>
    <t>LA CAMARA DE EMPRESARIOS DE TRANSPORTE PARA EL TURISMO Y OFERTA LIBRE - CETTOL, COMUNICA A LAS EMPRESAS AFILIADAS QUE DE ACUERDO AL CONVENIO COLECTIVO DE TRABAJO 610/10 PARA EL SECTOR DE TRANSPOTE DENOMINADO "OFERTA LIBRE" SE ESTABLECE PARA LOS MESES DE JULIO, AGOSTO Y SEPTIEMBRE DE 2014 LA SIGUIENTE ESCALA SALARIAL PARA EL PERSONAL DE CONDUCCION DE DICHO SECTOR.</t>
  </si>
  <si>
    <t>OCTUBRE, NOVIEMBRE Y DICIEMBRE DE 2014</t>
  </si>
  <si>
    <t>LA CAMARA DE EMPRESARIOS DE TRANSPORTE PARA EL TURISMO Y OFERTA LIBRE - CETTOL, COMUNICA A LAS EMPRESAS AFILIADAS QUE DE ACUERDO AL CONVENIO COLECTIVO DE TRABAJO 610/10 PARA EL SECTOR DE TRANSPOTE DENOMINADO "OFERTA LIBRE" SE ESTABLECE PARA LOS MESES DE OCTUBRE, NOVIEMBRE Y DICIEMBRE DE 2014 LA SIGUIENTE ESCALA SALARIAL PARA EL PERSONAL DE CONDUCCION DE DICHO SECTOR.</t>
  </si>
  <si>
    <t>ENERO, FEBRERO Y MARZO DE 2015</t>
  </si>
  <si>
    <t>LA CAMARA DE EMPRESARIOS DE TRANSPORTE PARA EL TURISMO Y OFERTA LIBRE - CETTOL, COMUNICA A LAS EMPRESAS AFILIADAS QUE DE ACUERDO AL CONVENIO COLECTIVO DE TRABAJO 610/10 PARA EL SECTOR DE TRANSPOTE DENOMINADO "OFERTA LIBRE" SE ESTABLECE PARA LOS MESES DE ENERO, FEBRERO Y MARZO DE 2015 LA SIGUIENTE ESCALA SALARIAL PARA EL PERSONAL DE CONDUCCION DE DICHO SECTOR.</t>
  </si>
  <si>
    <t>ESCALA SALARIAL Nº 14</t>
  </si>
  <si>
    <t>ESCALA SALARIAL Nº 15</t>
  </si>
  <si>
    <t>ESCALA SALARIAL Nº 16</t>
  </si>
  <si>
    <r>
      <t>JULIO, AGOSTO Y SEPTIEMBR</t>
    </r>
    <r>
      <rPr>
        <b/>
        <sz val="15"/>
        <rFont val="Stylus BT"/>
        <family val="0"/>
      </rPr>
      <t>E DE 2014</t>
    </r>
  </si>
  <si>
    <t>$1615,25</t>
  </si>
  <si>
    <t>$1292,20</t>
  </si>
  <si>
    <t>Se abonara por unica vez la suma de $5814,90 en carácter de No Remeunerativo para compensar los meses de Abril, Mayo y Junio de 2014. Este importe será abonado en tres cuotas iguales y consecutivas de $ 1938,30 con vencimiento los dias 20 de Julio, 20 de Agosto y 20 de Septiembre.</t>
  </si>
  <si>
    <t>ABRIL, MAYO Y JUNIO DE 2015</t>
  </si>
  <si>
    <t>$1500</t>
  </si>
  <si>
    <t>10/5 - 10/6 - 10/7</t>
  </si>
  <si>
    <t>LA CAMARA DE EMPRESARIOS DE TRANSPORTE PARA EL TURISMO Y OFERTA LIBRE - CETTOL, COMUNICA A LAS EMPRESAS AFILIADAS QUE DE ACUERDO AL CONVENIO COLECTIVO DE TRABAJO 610/10 PARA EL SECTOR DE TRANSPOTE DENOMINADO "OFERTA LIBRE" SE ESTABLECE PARA LOS MESES DE ABRIL, MAYO Y JUNIO DE 2015 LA SIGUIENTE ESCALA SALARIAL PARA EL PERSONAL DE CONDUCCION DE DICHO SECTOR.</t>
  </si>
  <si>
    <t>JULIO 2015</t>
  </si>
  <si>
    <t>LA CAMARA DE EMPRESARIOS DE TRANSPORTE PARA EL TURISMO Y OFERTA LIBRE - CETTOL, COMUNICA A LAS EMPRESAS AFILIADAS QUE DE ACUERDO AL CONVENIO COLECTIVO DE TRABAJO 610/10 PARA EL SECTOR DE TRANSPOTE DENOMINADO "OFERTA LIBRE" SE ESTABLECE PARA EL MES DE JULIO DE 2015 LA SIGUIENTE ESCALA SALARIAL PARA EL PERSONAL DE CONDUCCION DE DICHO SECTOR.</t>
  </si>
  <si>
    <t>ESCALA SALARIAL Nº 17</t>
  </si>
  <si>
    <t>ESCALA SALARIAL Nº 18</t>
  </si>
  <si>
    <t>ESCALA SALARIAL Nº 19</t>
  </si>
  <si>
    <t>LA CAMARA DE EMPRESARIOS DE TRANSPORTE PARA EL TURISMO Y OFERTA LIBRE - CETTOL, COMUNICA A LAS EMPRESAS AFILIADAS QUE DE ACUERDO AL CONVENIO COLECTIVO DE TRABAJO 610/10 PARA EL SECTOR DE TRANSPOTE DENOMINADO "OFERTA LIBRE" SE ESTABLECE PARA LOS MESES DE AGOSTO, SEPTIEMBRE, OCTUBRE, NOVIEMBRE Y DICIEMBRE DE 2015 LA SIGUIENTE ESCALA SALARIAL PARA EL PERSONAL DE CONDUCCION DE DICHO SECTOR.</t>
  </si>
  <si>
    <t>ESCALA SALARIAL Nº 20</t>
  </si>
  <si>
    <t xml:space="preserve">EL DIA 20/10/2015 SE ABONARÁ POR UNICA VEZ LA SUMA DE $1500 EN CONCEPTO NO REMUNERATIVO </t>
  </si>
  <si>
    <t xml:space="preserve">AGOSTO, SEPTIEMBRE, OCTUBRE, NOVIEMBRE, DICIEMBRE 2015 Y  ENERO 2016 </t>
  </si>
  <si>
    <t>FEBRERO, MARZO, ABRIL, MAYO Y JUNIO DE 2016</t>
  </si>
  <si>
    <t>LOS DIAS 20/02/2016 Y 20/05/2016 SE ABONARÁ POR UNICA VEZ LA SUMA DE $1900 EN CONCEPTO NO REMUNERATIVO.</t>
  </si>
  <si>
    <t>LA CAMARA DE EMPRESARIOS DE TRANSPORTE PARA EL TURISMO Y OFERTA LIBRE - CETTOL, COMUNICA A LAS EMPRESAS AFILIADAS QUE DE ACUERDO AL CONVENIO COLECTIVO DE TRABAJO 610/10 PARA EL SECTOR DE TRANSPOTE DENOMINADO "OFERTA LIBRE" SE ESTABLECE PARA LOS MESES DE FEBRERO, MARZO, ABRIL, MAYO Y JUNIO DE 2016 LA SIGUIENTE ESCALA SALARIAL PARA EL PERSONAL DE CONDUCCION DE DICHO SECTOR.</t>
  </si>
  <si>
    <t>ESCALA SALARIAL Nº 21</t>
  </si>
  <si>
    <t>LOS DIAS 12/9 - 20/9 - 7/10 Y 8/11/2016 SE ABONARÁ POR UNICA VEZ LA SUMA DE $2000 EN CONCEPTO NO REMUNERATIVO.</t>
  </si>
  <si>
    <t>LA CAMARA DE EMPRESARIOS DE TRANSPORTE PARA EL TURISMO Y OFERTA LIBRE - CETTOL, COMUNICA A LAS EMPRESAS AFILIADAS QUE DE ACUERDO AL CONVENIO COLECTIVO DE TRABAJO 610/10 PARA EL SECTOR DE TRANSPOTE DENOMINADO "OFERTA LIBRE" SE ESTABLECE PARA LOS MESES DE JULIO, AGOSTO, SEPTIEMBRE, OCTUBRE Y NOVIEMBRE  DE 2016 LA SIGUIENTE ESCALA SALARIAL PARA EL PERSONAL DE CONDUCCION DE DICHO SECTOR.</t>
  </si>
  <si>
    <t>JULIO, AGOSTO, SEPTIEMBRE, OCTUBRE Y NOVIEMBRE DE 2016</t>
  </si>
  <si>
    <t>ESCALA SALARIAL Nº 22</t>
  </si>
  <si>
    <t>DICIEMBRE DE 2016</t>
  </si>
  <si>
    <t>EL DIA 7/12/2016 SE ABONARÁ POR UNICA VEZ LA SUMA DE $2000 EN CONCEPTO NO REMUNERATIVO.</t>
  </si>
  <si>
    <t>ENERO, FEBRERO, MARZO, ABRIL Y MAYO DE 2017</t>
  </si>
  <si>
    <t>LA CAMARA DE EMPRESARIOS DE TRANSPORTE PARA EL TURISMO Y OFERTA LIBRE - CETTOL, COMUNICA A LAS EMPRESAS AFILIADAS QUE DE ACUERDO AL CONVENIO COLECTIVO DE TRABAJO 610/10 PARA EL SECTOR DE TRANSPOTE DENOMINADO "OFERTA LIBRE" SE ESTABLECE PARA LOS MESES DE ENERO, FEBRERO, MARZO, ABRIL Y MAYO DE 2017 LA SIGUIENTE ESCALA SALARIAL PARA EL PERSONAL DE CONDUCCION DE DICHO SECTOR.</t>
  </si>
  <si>
    <t>ESCALA SALARIAL Nº 23</t>
  </si>
  <si>
    <t>JUNIO DE 2017</t>
  </si>
  <si>
    <t>LA CAMARA DE EMPRESARIOS DE TRANSPORTE PARA EL TURISMO Y OFERTA LIBRE - CETTOL, COMUNICA A LAS EMPRESAS AFILIADAS QUE DE ACUERDO AL CONVENIO COLECTIVO DE TRABAJO 610/10 PARA EL SECTOR DE TRANSPOTE DENOMINADO "OFERTA LIBRE" SE ESTABLECE PARA EL MES DE JUNIO DE 2017 LA SIGUIENTE ESCALA SALARIAL PARA EL PERSONAL DE CONDUCCION DE DICHO SECTOR.</t>
  </si>
  <si>
    <t>EL DIA 8/6/17 SE ABONARÁ POR UNICA VEZ LA SUMA DE $1150 EN CONCEPTO NO REMUNERATIVO.</t>
  </si>
  <si>
    <t>EL DIA 8/5/17 SE ABONARA POR UNICA VEZ LA SUMA DE $1150 EN CONCEPTO NO REMUNERATIVO.</t>
  </si>
  <si>
    <t>EL DIA 6/1/17 SE ABONARA POR UNICA VEZ LA SUMA DE $1374 EN CONCEPTO NO REMUNERATIVO.</t>
  </si>
  <si>
    <t>LA CAMARA DE EMPRESARIOS DE TRANSPORTE PARA EL TURISMO Y OFERTA LIBRE - CETTOL, COMUNICA A LAS EMPRESAS AFILIADAS QUE DE ACUERDO AL CONVENIO COLECTIVO DE TRABAJO 610/10 PARA EL SECTOR DE TRANSPOTE DENOMINADO "OFERTA LIBRE" SE ESTABLECE PARA EL MES DE DICIEMBRE DE 2016 LA SIGUIENTE ESCALA SALARIAL PARA EL PERSONAL DE CONDUCCION DE DICHO SECTOR.</t>
  </si>
  <si>
    <t>JULIO - AGOSTO - SEPTIEMBRE - OCTUBRE - NOVIEMBRE Y DICIEMBRE DE 2017</t>
  </si>
  <si>
    <t>ESCALA SALARIAL Nº 25</t>
  </si>
  <si>
    <t>ESCALA SALARIAL Nº 24</t>
  </si>
  <si>
    <t>ESCALA SALARIAL Nº 26</t>
  </si>
  <si>
    <t>ENERO Y FEBRERO 2018</t>
  </si>
  <si>
    <t>ESCALA SALARIAL Nº 27</t>
  </si>
  <si>
    <t>MARZO 2018</t>
  </si>
  <si>
    <t>ESCALA SALARIAL Nº 28</t>
  </si>
  <si>
    <t>ABRIL - MAYO - JUNIO DE 2018</t>
  </si>
  <si>
    <t>LA CAMARA DE EMPRESARIOS DE TRANSPORTE PARA EL TURISMO Y OFERTA LIBRE - CETTOL, COMUNICA A LAS EMPRESAS AFILIADAS QUE DE ACUERDO AL CONVENIO COLECTIVO DE TRABAJO 610/10 PARA EL SECTOR DE TRANSPOTE DENOMINADO "OFERTA LIBRE" SE ESTABLECE PARA EL MES DE JULIO, AGOSTO, SEPTIEMBRE, OCTUBRE, NOVIEMBRE Y DICIEMBRE DE 2017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</si>
  <si>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EL MES DE ENERO Y FEBRERO DE 2018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</si>
  <si>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EL MES DEMARZO DE 2018 LA SIGUIENTE ESCALA SALARIAL PARA EL PERSONAL DE CONDUCCION DE DICHO SECTOR.</t>
  </si>
  <si>
    <t>LA CAMARA DE EMPRESARIOS DE TRANSPORTE PARA EL TURISMO Y OFERTA LIBRE - CETTOL, COMUNICA A LAS EMPRESAS AFILIADAS QUE DE ACUERDO AL CONVENIO COLECTIVO DE TRABAJO 610/10 PARA EL SECTOR DE TRANSPOTE DENOMINADO "OFERTA LIBRE" SE ESTABLECE PARA EL MES DE ABRIL, MAYO Y JUNIO DE 2018 LA SIGUIENTE ESCALA SALARIAL PARA EL PERSONAL DE CONDUCCION DE DICHO SECTOR.</t>
  </si>
  <si>
    <t>JULIO - AGOSTO - SEPTIEMBRE Y OCTUBRE DE 2018</t>
  </si>
  <si>
    <t>SE DEBERÁ ABONAR $2000 COMO NO REMUNERATIVO SOLAMENTE EN EL MES DE AGOSTO DE 2018</t>
  </si>
  <si>
    <t xml:space="preserve">NOVIEMBRE - DICIEMBRE DE 2018 - ENERO DE 2019 </t>
  </si>
  <si>
    <t>LA CAMARA DE EMPRESARIOS DE TRANSPORTE PARA EL TURISMO Y OFERTA LIBRE - CETTOL, COMUNICA A LAS EMPRESAS AFILIADAS QUE DE ACUERDO AL CONVENIO COLECTIVO DE TRABAJO 610/10 PARA EL SECTOR DE TRANSPOTE DENOMINADO "OFERTA LIBRE" SE ESTABLECE PARA EL MES DE JULIO, AGOSTO, SEPTIEMBRE Y OCTUBRE DE 2018 LA SIGUIENTE ESCALA SALARIAL PARA EL PERSONAL DE CONDUCCION DE DICHO SECTOR.</t>
  </si>
  <si>
    <t>ESCALA SALARIAL Nº 31,19</t>
  </si>
  <si>
    <t>JUNIO 2019</t>
  </si>
  <si>
    <t>ESCALA SALARIAL Nº 32.19</t>
  </si>
  <si>
    <t>JULIO, AGOSTO, SEPTIEMBRE Y OCTUBRE 2019</t>
  </si>
  <si>
    <t>Jul/Ago/Sept/Oct</t>
  </si>
  <si>
    <t>LA CAMARA DE EMPRESARIOS DE TRANSPORTE PARA EL TURISMO Y OFERTA LIBRE - CETTOL, COMUNICA A LAS EMPRESAS AFILIADAS QUE DE ACUERDO AL CONVENIO COLECTIVO DE TRABAJO 610/10 PARA EL SECTOR DE TRANSPOTE DENOMINADO "OFERTA LIBRE" SE ESTABLECE PARA LOS MESES DE JULIO, AGOSTO, SEPTIEMBRE Y OCTUBRE DE 2019 LA SIGUIENTE ESCALA SALARIAL PARA EL PERSONAL DE CONDUCCION DE DICHO SECTOR.</t>
  </si>
  <si>
    <t>Gratificación extraordinaria y por única vez, de carácter no habitual ni regular de PESOS DIECISEIS MIL OCHOCIENTOS ($16800-) que se abonara $4200 en julio - $4200 en Agosto - $4200 en Septiembre y $4200 en Octubre.</t>
  </si>
  <si>
    <t>ESCALA SALARIAL Nº33,19</t>
  </si>
  <si>
    <t>NOVIEMBRE Y DICIEMBRE 2019</t>
  </si>
  <si>
    <t>BONO FIN DE AÑO</t>
  </si>
  <si>
    <t>$2500 DIC.</t>
  </si>
  <si>
    <t>$2500 NOV.</t>
  </si>
  <si>
    <t>LA CAMARA DE EMPRESARIOS DE TRANSPORTE PARA EL TURISMO Y OFERTA LIBRE - CETTOL, COMUNICA A LAS EMPRESAS AFILIADAS QUE DE ACUERDO AL CONVENIO COLECTIVO DE TRABAJO 610/10 PARA EL SECTOR DE TRANSPOTE DENOMINADO "OFERTA LIBRE" SE ESTABLECE PARA LOS MESES DE NOVIEMBRE Y DICIEMBRE DE 2019 LA SIGUIENTE ESCALA SALARIAL PARA EL PERSONAL DE CONDUCCION DE DICHO SECTOR.</t>
  </si>
  <si>
    <t>ESCALA SALARIAL Nº34.20</t>
  </si>
  <si>
    <t>LA CAMARA DE EMPRESARIOS DE TRANSPORTE PARA EL TURISMO Y OFERTA LIBRE - CETTOL, COMUNICA A LAS EMPRESAS AFILIADAS QUE DE ACUERDO AL CONVENIO COLECTIVO DE TRABAJO 610/10 PARA EL SECTOR DE TRANSPOTE DENOMINADO "OFERTA LIBRE" SE ESTABLECE PARA LOS MESES DE ENERO, FEBRERO, MARZO DE 2020 LA SIGUIENTE ESCALA SALARIAL PARA EL PERSONAL DE CONDUCCION DE DICHO SECTOR.</t>
  </si>
  <si>
    <t>ENERO, FEBRERO Y MARZO DE 2020</t>
  </si>
  <si>
    <t>15600 %3</t>
  </si>
  <si>
    <t>GRATIF. EXTRAORD. No Rem.</t>
  </si>
  <si>
    <t>Se establece Gratificacion Extraordinaria No remunerativa y por unica vez de $15600 a pargar:                                                                                                                                                                          - $ 5200 el 10/02/2020                                                                                                                                                                      - $5200 el 10/03/2020                                                                                                                                                                        - $5200 el 10/04/2020</t>
  </si>
  <si>
    <t>RENDICON DE GASTOS: $240</t>
  </si>
  <si>
    <t>LA CAMARA DE EMPRESARIOS DE TRANSPORTE PARA EL TURISMO Y OFERTA LIBRE - CETTOL, COMUNICA A LAS EMPRESAS AFILIADAS QUE DE ACUERDO AL CONVENIO COLECTIVO DE TRABAJO 610/10 PARA EL SECTOR DE TRANSPOTE DENOMINADO "OFERTA LIBRE" SE ESTABLECE PARA LOS MESES DE ABRIL A ....................DE 2020 LA SIGUIENTE ESCALA SALARIAL PARA EL PERSONAL DE CONDUCCION DE DICHO SECTOR.</t>
  </si>
  <si>
    <t>ABRIL A ………………….. DE 2020</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</si>
</sst>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C0A]\ #,##0"/>
    <numFmt numFmtId="173" formatCode="[$$-2C0A]\ #,##0.00"/>
    <numFmt numFmtId="174" formatCode="0.0%"/>
    <numFmt numFmtId="175" formatCode="[$$-2C0A]\ #,##0.000"/>
    <numFmt numFmtId="176" formatCode="[$$-2C0A]\ #,##0.0"/>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51">
    <font>
      <sz val="9"/>
      <name val="Arial"/>
      <family val="0"/>
    </font>
    <font>
      <sz val="9"/>
      <name val="Stylus BT"/>
      <family val="2"/>
    </font>
    <font>
      <b/>
      <sz val="9"/>
      <name val="Stylus BT"/>
      <family val="2"/>
    </font>
    <font>
      <sz val="12"/>
      <name val="Stylus BT"/>
      <family val="2"/>
    </font>
    <font>
      <b/>
      <sz val="15"/>
      <name val="Stylus BT"/>
      <family val="2"/>
    </font>
    <font>
      <b/>
      <sz val="12"/>
      <name val="Stylus BT"/>
      <family val="2"/>
    </font>
    <font>
      <u val="single"/>
      <sz val="9"/>
      <color indexed="12"/>
      <name val="Arial"/>
      <family val="2"/>
    </font>
    <font>
      <u val="single"/>
      <sz val="9"/>
      <color indexed="36"/>
      <name val="Arial"/>
      <family val="2"/>
    </font>
    <font>
      <b/>
      <sz val="8"/>
      <name val="Stylus BT"/>
      <family val="2"/>
    </font>
    <font>
      <sz val="8"/>
      <name val="Arial"/>
      <family val="2"/>
    </font>
    <font>
      <b/>
      <sz val="9"/>
      <color indexed="10"/>
      <name val="Stylus BT"/>
      <family val="2"/>
    </font>
    <font>
      <b/>
      <sz val="10"/>
      <color indexed="10"/>
      <name val="Stylus BT"/>
      <family val="2"/>
    </font>
    <font>
      <sz val="9"/>
      <color indexed="10"/>
      <name val="Stylus BT"/>
      <family val="2"/>
    </font>
    <font>
      <b/>
      <sz val="12"/>
      <color indexed="10"/>
      <name val="Stylus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Stylus BT"/>
      <family val="0"/>
    </font>
    <font>
      <b/>
      <sz val="9"/>
      <color rgb="FFFF0000"/>
      <name val="Stylus B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color indexed="63"/>
      </right>
      <top style="hair"/>
      <bottom style="hair"/>
    </border>
    <border>
      <left style="medium"/>
      <right>
        <color indexed="63"/>
      </right>
      <top style="hair"/>
      <bottom style="medium"/>
    </border>
    <border>
      <left style="medium"/>
      <right style="medium"/>
      <top>
        <color indexed="63"/>
      </top>
      <bottom style="hair"/>
    </border>
    <border>
      <left style="medium"/>
      <right>
        <color indexed="63"/>
      </right>
      <top>
        <color indexed="63"/>
      </top>
      <bottom style="hair"/>
    </border>
    <border>
      <left style="thin"/>
      <right style="medium"/>
      <top>
        <color indexed="63"/>
      </top>
      <bottom style="hair"/>
    </border>
    <border>
      <left style="thin"/>
      <right style="medium"/>
      <top style="hair"/>
      <bottom style="hair"/>
    </border>
    <border>
      <left style="thin"/>
      <right style="medium"/>
      <top style="hair"/>
      <bottom style="medium"/>
    </border>
    <border>
      <left style="medium"/>
      <right style="medium"/>
      <top style="hair"/>
      <bottom>
        <color indexed="63"/>
      </bottom>
    </border>
    <border>
      <left style="thick"/>
      <right style="medium"/>
      <top style="thick"/>
      <bottom style="dotted"/>
    </border>
    <border>
      <left style="medium"/>
      <right style="medium"/>
      <top style="thick"/>
      <bottom style="dotted"/>
    </border>
    <border>
      <left style="medium"/>
      <right style="thick"/>
      <top style="thick"/>
      <bottom style="dotted"/>
    </border>
    <border>
      <left style="thick"/>
      <right style="medium"/>
      <top style="dotted"/>
      <bottom style="dotted"/>
    </border>
    <border>
      <left style="medium"/>
      <right style="medium"/>
      <top style="dotted"/>
      <bottom style="dotted"/>
    </border>
    <border>
      <left style="medium"/>
      <right style="thick"/>
      <top style="dotted"/>
      <bottom style="dotted"/>
    </border>
    <border>
      <left style="thick"/>
      <right style="medium"/>
      <top style="dotted"/>
      <bottom style="thick"/>
    </border>
    <border>
      <left style="medium"/>
      <right style="medium"/>
      <top style="dotted"/>
      <bottom style="thick"/>
    </border>
    <border>
      <left style="medium"/>
      <right style="thick"/>
      <top style="dotted"/>
      <bottom style="thick"/>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0" applyNumberFormat="1" applyFont="1"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wrapText="1"/>
    </xf>
    <xf numFmtId="0" fontId="2" fillId="0" borderId="0" xfId="0" applyFont="1" applyAlignment="1">
      <alignment wrapText="1"/>
    </xf>
    <xf numFmtId="0" fontId="2" fillId="33" borderId="10" xfId="0" applyFont="1" applyFill="1" applyBorder="1" applyAlignment="1">
      <alignment horizontal="center" vertical="center" wrapText="1"/>
    </xf>
    <xf numFmtId="174" fontId="2" fillId="33" borderId="11" xfId="0" applyNumberFormat="1" applyFont="1" applyFill="1" applyBorder="1" applyAlignment="1">
      <alignment horizontal="center" vertical="center" wrapText="1"/>
    </xf>
    <xf numFmtId="173" fontId="2" fillId="0" borderId="0" xfId="0" applyNumberFormat="1" applyFont="1" applyAlignment="1">
      <alignment horizontal="center" vertical="center" wrapText="1"/>
    </xf>
    <xf numFmtId="173" fontId="3" fillId="0" borderId="0" xfId="0" applyNumberFormat="1" applyFont="1" applyAlignment="1">
      <alignment horizontal="center" wrapText="1"/>
    </xf>
    <xf numFmtId="0" fontId="3" fillId="0" borderId="0" xfId="0" applyFont="1" applyAlignment="1">
      <alignment wrapText="1"/>
    </xf>
    <xf numFmtId="173" fontId="3" fillId="0" borderId="0" xfId="0" applyNumberFormat="1" applyFont="1" applyAlignment="1">
      <alignment horizontal="center"/>
    </xf>
    <xf numFmtId="0" fontId="3" fillId="0" borderId="0" xfId="0" applyFont="1" applyAlignment="1">
      <alignment/>
    </xf>
    <xf numFmtId="0" fontId="2" fillId="33" borderId="12" xfId="0" applyFont="1" applyFill="1" applyBorder="1" applyAlignment="1">
      <alignment horizontal="center" vertical="center" wrapText="1"/>
    </xf>
    <xf numFmtId="173" fontId="2" fillId="33" borderId="13" xfId="0" applyNumberFormat="1" applyFont="1" applyFill="1" applyBorder="1" applyAlignment="1">
      <alignment horizontal="center" vertical="center" wrapText="1"/>
    </xf>
    <xf numFmtId="173" fontId="2" fillId="33" borderId="14" xfId="0" applyNumberFormat="1" applyFont="1" applyFill="1" applyBorder="1" applyAlignment="1">
      <alignment horizontal="center" vertical="center" wrapText="1"/>
    </xf>
    <xf numFmtId="173" fontId="2" fillId="33" borderId="15" xfId="0" applyNumberFormat="1" applyFont="1" applyFill="1" applyBorder="1" applyAlignment="1">
      <alignment horizontal="center" vertical="center" wrapText="1"/>
    </xf>
    <xf numFmtId="0" fontId="4" fillId="0" borderId="0" xfId="0" applyFont="1" applyAlignment="1">
      <alignment horizontal="center"/>
    </xf>
    <xf numFmtId="0" fontId="1" fillId="0" borderId="16" xfId="0" applyFont="1" applyBorder="1" applyAlignment="1">
      <alignment horizontal="center" wrapText="1"/>
    </xf>
    <xf numFmtId="173" fontId="3" fillId="0" borderId="16" xfId="0" applyNumberFormat="1" applyFont="1" applyBorder="1" applyAlignment="1">
      <alignment horizontal="center" wrapText="1"/>
    </xf>
    <xf numFmtId="173" fontId="3" fillId="0" borderId="16" xfId="0" applyNumberFormat="1" applyFont="1" applyBorder="1" applyAlignment="1">
      <alignment horizontal="center" vertical="center" wrapText="1"/>
    </xf>
    <xf numFmtId="172" fontId="3" fillId="0" borderId="16" xfId="0" applyNumberFormat="1" applyFont="1" applyBorder="1" applyAlignment="1">
      <alignment horizontal="center" wrapText="1"/>
    </xf>
    <xf numFmtId="0" fontId="3" fillId="0" borderId="17" xfId="0" applyFont="1" applyBorder="1" applyAlignment="1">
      <alignment horizontal="center" wrapText="1"/>
    </xf>
    <xf numFmtId="173" fontId="3" fillId="0" borderId="17" xfId="0" applyNumberFormat="1" applyFont="1" applyBorder="1" applyAlignment="1">
      <alignment horizontal="center" wrapText="1"/>
    </xf>
    <xf numFmtId="173" fontId="3" fillId="0" borderId="17" xfId="0" applyNumberFormat="1" applyFont="1" applyBorder="1" applyAlignment="1">
      <alignment horizontal="center" vertical="center" wrapText="1"/>
    </xf>
    <xf numFmtId="172" fontId="3" fillId="0" borderId="17" xfId="0" applyNumberFormat="1" applyFont="1" applyBorder="1" applyAlignment="1">
      <alignment horizontal="center" wrapText="1"/>
    </xf>
    <xf numFmtId="0" fontId="3" fillId="0" borderId="17" xfId="0" applyFont="1" applyBorder="1" applyAlignment="1">
      <alignment horizontal="center"/>
    </xf>
    <xf numFmtId="173" fontId="3" fillId="0" borderId="17" xfId="0" applyNumberFormat="1" applyFont="1" applyBorder="1" applyAlignment="1">
      <alignment horizontal="center" vertical="center"/>
    </xf>
    <xf numFmtId="173" fontId="3" fillId="0" borderId="17" xfId="0" applyNumberFormat="1" applyFont="1" applyBorder="1" applyAlignment="1">
      <alignment horizontal="center"/>
    </xf>
    <xf numFmtId="172" fontId="3" fillId="0" borderId="17" xfId="0" applyNumberFormat="1" applyFont="1" applyBorder="1" applyAlignment="1">
      <alignment horizontal="center"/>
    </xf>
    <xf numFmtId="0" fontId="3" fillId="0" borderId="18" xfId="0" applyFont="1" applyBorder="1" applyAlignment="1">
      <alignment horizontal="center"/>
    </xf>
    <xf numFmtId="173" fontId="3" fillId="0" borderId="18" xfId="0" applyNumberFormat="1" applyFont="1" applyBorder="1" applyAlignment="1">
      <alignment horizontal="center" wrapText="1"/>
    </xf>
    <xf numFmtId="173" fontId="3" fillId="0" borderId="18" xfId="0" applyNumberFormat="1" applyFont="1" applyBorder="1" applyAlignment="1">
      <alignment horizontal="center" vertical="center"/>
    </xf>
    <xf numFmtId="173" fontId="3" fillId="0" borderId="18" xfId="0" applyNumberFormat="1" applyFont="1" applyBorder="1" applyAlignment="1">
      <alignment horizontal="center"/>
    </xf>
    <xf numFmtId="0" fontId="1" fillId="0" borderId="0" xfId="0" applyFont="1" applyAlignment="1">
      <alignment horizontal="right"/>
    </xf>
    <xf numFmtId="172" fontId="3" fillId="0" borderId="18" xfId="0" applyNumberFormat="1" applyFont="1" applyBorder="1" applyAlignment="1">
      <alignment horizontal="center"/>
    </xf>
    <xf numFmtId="9" fontId="2" fillId="33" borderId="11"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4" fillId="0" borderId="0" xfId="0" applyNumberFormat="1" applyFont="1" applyAlignment="1">
      <alignment horizontal="center"/>
    </xf>
    <xf numFmtId="0" fontId="10" fillId="0" borderId="0" xfId="0" applyFont="1" applyAlignment="1">
      <alignment horizontal="center" vertical="center" wrapText="1"/>
    </xf>
    <xf numFmtId="0" fontId="1" fillId="0" borderId="0" xfId="0" applyFont="1" applyAlignment="1">
      <alignment/>
    </xf>
    <xf numFmtId="173" fontId="3" fillId="0" borderId="19" xfId="0" applyNumberFormat="1" applyFont="1" applyBorder="1" applyAlignment="1">
      <alignment horizontal="center" wrapText="1"/>
    </xf>
    <xf numFmtId="173" fontId="3" fillId="0" borderId="20" xfId="0" applyNumberFormat="1" applyFont="1" applyBorder="1" applyAlignment="1">
      <alignment horizontal="center" wrapText="1"/>
    </xf>
    <xf numFmtId="0" fontId="1" fillId="0" borderId="21" xfId="0" applyFont="1" applyBorder="1" applyAlignment="1">
      <alignment horizontal="center" wrapText="1"/>
    </xf>
    <xf numFmtId="173" fontId="3" fillId="0" borderId="21" xfId="0" applyNumberFormat="1" applyFont="1" applyBorder="1" applyAlignment="1">
      <alignment horizontal="center" wrapText="1"/>
    </xf>
    <xf numFmtId="173" fontId="3" fillId="0" borderId="21" xfId="0" applyNumberFormat="1" applyFont="1" applyBorder="1" applyAlignment="1">
      <alignment horizontal="center" vertical="center" wrapText="1"/>
    </xf>
    <xf numFmtId="173" fontId="3" fillId="0" borderId="22" xfId="0" applyNumberFormat="1" applyFont="1" applyBorder="1" applyAlignment="1">
      <alignment horizontal="center" wrapText="1"/>
    </xf>
    <xf numFmtId="173" fontId="3" fillId="0" borderId="23" xfId="0" applyNumberFormat="1" applyFont="1" applyBorder="1" applyAlignment="1">
      <alignment horizontal="center" wrapText="1"/>
    </xf>
    <xf numFmtId="173" fontId="3" fillId="0" borderId="24" xfId="0" applyNumberFormat="1" applyFont="1" applyBorder="1" applyAlignment="1">
      <alignment horizontal="center" wrapText="1"/>
    </xf>
    <xf numFmtId="173" fontId="3" fillId="0" borderId="25" xfId="0" applyNumberFormat="1" applyFont="1" applyBorder="1" applyAlignment="1">
      <alignment horizontal="center" wrapText="1"/>
    </xf>
    <xf numFmtId="0" fontId="8" fillId="33" borderId="11" xfId="0" applyFont="1" applyFill="1" applyBorder="1" applyAlignment="1">
      <alignment horizontal="center" vertical="center" wrapText="1"/>
    </xf>
    <xf numFmtId="16" fontId="8" fillId="33" borderId="11" xfId="0" applyNumberFormat="1" applyFont="1" applyFill="1" applyBorder="1" applyAlignment="1">
      <alignment horizontal="center" vertical="center" wrapText="1"/>
    </xf>
    <xf numFmtId="172" fontId="2" fillId="33" borderId="15" xfId="0" applyNumberFormat="1" applyFont="1" applyFill="1" applyBorder="1" applyAlignment="1">
      <alignment horizontal="center" vertical="center" wrapText="1"/>
    </xf>
    <xf numFmtId="0" fontId="12" fillId="0" borderId="0" xfId="0" applyFont="1" applyAlignment="1">
      <alignment horizontal="justify" vertical="justify"/>
    </xf>
    <xf numFmtId="0" fontId="12" fillId="0" borderId="0" xfId="0" applyFont="1" applyAlignment="1">
      <alignment/>
    </xf>
    <xf numFmtId="173" fontId="3" fillId="0" borderId="26" xfId="0" applyNumberFormat="1" applyFont="1" applyBorder="1" applyAlignment="1">
      <alignment horizontal="center" wrapText="1"/>
    </xf>
    <xf numFmtId="9" fontId="2" fillId="33" borderId="15" xfId="0" applyNumberFormat="1" applyFont="1" applyFill="1" applyBorder="1" applyAlignment="1">
      <alignment horizontal="center" vertical="center" wrapText="1"/>
    </xf>
    <xf numFmtId="174" fontId="2" fillId="33" borderId="15" xfId="0" applyNumberFormat="1" applyFont="1" applyFill="1" applyBorder="1" applyAlignment="1">
      <alignment horizontal="center" vertical="center" wrapText="1"/>
    </xf>
    <xf numFmtId="0" fontId="1" fillId="0" borderId="27" xfId="0" applyFont="1" applyBorder="1" applyAlignment="1">
      <alignment horizontal="center" wrapText="1"/>
    </xf>
    <xf numFmtId="173" fontId="3" fillId="0" borderId="28" xfId="0" applyNumberFormat="1" applyFont="1" applyBorder="1" applyAlignment="1">
      <alignment horizontal="center" wrapText="1"/>
    </xf>
    <xf numFmtId="173" fontId="3" fillId="0" borderId="28" xfId="0" applyNumberFormat="1" applyFont="1" applyBorder="1" applyAlignment="1">
      <alignment horizontal="center" vertical="center" wrapText="1"/>
    </xf>
    <xf numFmtId="173" fontId="3" fillId="0" borderId="29" xfId="0" applyNumberFormat="1" applyFont="1" applyBorder="1" applyAlignment="1">
      <alignment horizontal="center" wrapText="1"/>
    </xf>
    <xf numFmtId="0" fontId="3" fillId="0" borderId="30" xfId="0" applyFont="1" applyBorder="1" applyAlignment="1">
      <alignment horizontal="center" wrapText="1"/>
    </xf>
    <xf numFmtId="173" fontId="3" fillId="0" borderId="31" xfId="0" applyNumberFormat="1" applyFont="1" applyBorder="1" applyAlignment="1">
      <alignment horizontal="center" wrapText="1"/>
    </xf>
    <xf numFmtId="173" fontId="3" fillId="0" borderId="31" xfId="0" applyNumberFormat="1" applyFont="1" applyBorder="1" applyAlignment="1">
      <alignment horizontal="center" vertical="center" wrapText="1"/>
    </xf>
    <xf numFmtId="173" fontId="3" fillId="0" borderId="32" xfId="0" applyNumberFormat="1" applyFont="1" applyBorder="1" applyAlignment="1">
      <alignment horizontal="center" wrapText="1"/>
    </xf>
    <xf numFmtId="0" fontId="3" fillId="0" borderId="30" xfId="0" applyFont="1" applyBorder="1" applyAlignment="1">
      <alignment horizontal="center"/>
    </xf>
    <xf numFmtId="173" fontId="3" fillId="0" borderId="31" xfId="0" applyNumberFormat="1" applyFont="1" applyBorder="1" applyAlignment="1">
      <alignment horizontal="center" vertical="center"/>
    </xf>
    <xf numFmtId="173" fontId="3" fillId="0" borderId="31" xfId="0" applyNumberFormat="1" applyFont="1" applyBorder="1" applyAlignment="1">
      <alignment horizontal="center"/>
    </xf>
    <xf numFmtId="0" fontId="3" fillId="0" borderId="33" xfId="0" applyFont="1" applyBorder="1" applyAlignment="1">
      <alignment horizontal="center"/>
    </xf>
    <xf numFmtId="173" fontId="3" fillId="0" borderId="34" xfId="0" applyNumberFormat="1" applyFont="1" applyBorder="1" applyAlignment="1">
      <alignment horizontal="center" wrapText="1"/>
    </xf>
    <xf numFmtId="173" fontId="3" fillId="0" borderId="34" xfId="0" applyNumberFormat="1" applyFont="1" applyBorder="1" applyAlignment="1">
      <alignment horizontal="center" vertical="center"/>
    </xf>
    <xf numFmtId="173" fontId="3" fillId="0" borderId="34" xfId="0" applyNumberFormat="1" applyFont="1" applyBorder="1" applyAlignment="1">
      <alignment horizontal="center"/>
    </xf>
    <xf numFmtId="173" fontId="3" fillId="0" borderId="35" xfId="0" applyNumberFormat="1" applyFont="1" applyBorder="1" applyAlignment="1">
      <alignment horizont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vertical="center" wrapText="1"/>
    </xf>
    <xf numFmtId="49" fontId="4" fillId="0" borderId="0" xfId="0" applyNumberFormat="1" applyFont="1" applyAlignment="1">
      <alignment horizontal="center"/>
    </xf>
    <xf numFmtId="0" fontId="8" fillId="33" borderId="10"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justify" vertical="justify" wrapText="1"/>
    </xf>
    <xf numFmtId="0" fontId="10" fillId="0" borderId="0" xfId="0" applyFont="1" applyAlignment="1">
      <alignment wrapText="1"/>
    </xf>
    <xf numFmtId="0" fontId="11" fillId="0" borderId="0" xfId="0" applyFont="1" applyAlignment="1">
      <alignment horizontal="center" vertical="justify" wrapText="1"/>
    </xf>
    <xf numFmtId="0" fontId="11" fillId="0" borderId="0" xfId="0" applyFont="1" applyAlignment="1">
      <alignment horizontal="justify" vertical="justify" wrapText="1"/>
    </xf>
    <xf numFmtId="0" fontId="11" fillId="0" borderId="0" xfId="0" applyFont="1" applyAlignment="1">
      <alignment horizontal="center" vertical="center"/>
    </xf>
    <xf numFmtId="0" fontId="13" fillId="0" borderId="0" xfId="0" applyFont="1" applyAlignment="1">
      <alignment horizontal="center" vertical="justify"/>
    </xf>
    <xf numFmtId="0" fontId="31" fillId="0" borderId="0" xfId="0" applyFont="1" applyAlignment="1">
      <alignment horizontal="justify" vertical="justify" wrapText="1"/>
    </xf>
    <xf numFmtId="6" fontId="2" fillId="33" borderId="39" xfId="0" applyNumberFormat="1" applyFont="1" applyFill="1" applyBorder="1" applyAlignment="1">
      <alignment horizontal="center" vertical="center" wrapText="1"/>
    </xf>
    <xf numFmtId="0" fontId="49" fillId="0" borderId="0" xfId="0" applyFont="1" applyAlignment="1">
      <alignment horizontal="left" vertical="top" wrapText="1"/>
    </xf>
    <xf numFmtId="0" fontId="50" fillId="0" borderId="0" xfId="0" applyFont="1" applyAlignment="1">
      <alignment horizontal="center"/>
    </xf>
    <xf numFmtId="0" fontId="49" fillId="0" borderId="0" xfId="0" applyFont="1" applyAlignment="1">
      <alignment vertical="top" wrapText="1"/>
    </xf>
    <xf numFmtId="0" fontId="31" fillId="0" borderId="0" xfId="0" applyFont="1" applyAlignment="1">
      <alignment vertical="justify" wrapText="1"/>
    </xf>
    <xf numFmtId="0" fontId="31" fillId="0" borderId="0" xfId="0" applyFont="1" applyAlignment="1">
      <alignment horizontal="center"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2:L82"/>
  <sheetViews>
    <sheetView zoomScalePageLayoutView="0" workbookViewId="0" topLeftCell="A1">
      <selection activeCell="C17" sqref="C17"/>
    </sheetView>
  </sheetViews>
  <sheetFormatPr defaultColWidth="13.7109375" defaultRowHeight="12"/>
  <cols>
    <col min="1" max="1" width="9.28125" style="2" bestFit="1" customWidth="1"/>
    <col min="2" max="2" width="17.28125" style="1" bestFit="1" customWidth="1"/>
    <col min="3" max="3" width="12.8515625" style="1" bestFit="1" customWidth="1"/>
    <col min="4" max="4" width="15.421875" style="1" bestFit="1" customWidth="1"/>
    <col min="5" max="6" width="12.57421875" style="1" customWidth="1"/>
    <col min="7" max="7" width="14.421875" style="1" bestFit="1" customWidth="1"/>
    <col min="8" max="8" width="13.421875" style="1" customWidth="1"/>
    <col min="9" max="9" width="17.00390625" style="1" customWidth="1"/>
    <col min="10" max="16384" width="13.7109375" style="1" customWidth="1"/>
  </cols>
  <sheetData>
    <row r="1" ht="4.5" customHeight="1"/>
    <row r="2" spans="3:11" ht="12">
      <c r="C2" s="2"/>
      <c r="H2" s="79" t="s">
        <v>14</v>
      </c>
      <c r="I2" s="79"/>
      <c r="K2" s="35"/>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80" t="s">
        <v>10</v>
      </c>
      <c r="B5" s="80"/>
      <c r="C5" s="80"/>
      <c r="D5" s="80"/>
      <c r="E5" s="80"/>
      <c r="F5" s="80"/>
      <c r="G5" s="80"/>
      <c r="H5" s="80"/>
      <c r="I5" s="80"/>
      <c r="J5" s="18"/>
      <c r="K5" s="18"/>
    </row>
    <row r="6" ht="12"/>
    <row r="7" ht="12" customHeight="1"/>
    <row r="8" spans="1:9" ht="25.5" customHeight="1">
      <c r="A8" s="81" t="s">
        <v>12</v>
      </c>
      <c r="B8" s="81"/>
      <c r="C8" s="81"/>
      <c r="D8" s="81"/>
      <c r="E8" s="81"/>
      <c r="F8" s="81"/>
      <c r="G8" s="81"/>
      <c r="H8" s="81"/>
      <c r="I8" s="81"/>
    </row>
    <row r="9" spans="1:9" ht="25.5" customHeight="1">
      <c r="A9" s="81"/>
      <c r="B9" s="81"/>
      <c r="C9" s="81"/>
      <c r="D9" s="81"/>
      <c r="E9" s="81"/>
      <c r="F9" s="81"/>
      <c r="G9" s="81"/>
      <c r="H9" s="81"/>
      <c r="I9" s="81"/>
    </row>
    <row r="10" ht="6" customHeight="1"/>
    <row r="11" ht="3.75" customHeight="1" thickBot="1"/>
    <row r="12" spans="1:9" s="4" customFormat="1" ht="12">
      <c r="A12" s="82" t="s">
        <v>4</v>
      </c>
      <c r="B12" s="14" t="s">
        <v>1</v>
      </c>
      <c r="C12" s="7" t="s">
        <v>2</v>
      </c>
      <c r="D12" s="7" t="s">
        <v>6</v>
      </c>
      <c r="E12" s="76" t="s">
        <v>7</v>
      </c>
      <c r="F12" s="85" t="s">
        <v>8</v>
      </c>
      <c r="G12" s="76" t="s">
        <v>9</v>
      </c>
      <c r="H12" s="76" t="s">
        <v>5</v>
      </c>
      <c r="I12" s="76" t="s">
        <v>43</v>
      </c>
    </row>
    <row r="13" spans="1:12" s="6" customFormat="1" ht="12">
      <c r="A13" s="83"/>
      <c r="B13" s="15">
        <v>2450</v>
      </c>
      <c r="C13" s="17">
        <f>B13*15%</f>
        <v>367.5</v>
      </c>
      <c r="D13" s="17">
        <f>B13*1.5%</f>
        <v>36.75</v>
      </c>
      <c r="E13" s="77"/>
      <c r="F13" s="86"/>
      <c r="G13" s="77"/>
      <c r="H13" s="77"/>
      <c r="I13" s="77"/>
      <c r="J13" s="9"/>
      <c r="K13" s="5"/>
      <c r="L13" s="5"/>
    </row>
    <row r="14" spans="1:12" s="6" customFormat="1" ht="12.75" thickBot="1">
      <c r="A14" s="84"/>
      <c r="B14" s="16"/>
      <c r="C14" s="37">
        <v>0.15</v>
      </c>
      <c r="D14" s="8">
        <v>0.015</v>
      </c>
      <c r="E14" s="78"/>
      <c r="F14" s="87"/>
      <c r="G14" s="78"/>
      <c r="H14" s="78"/>
      <c r="I14" s="78"/>
      <c r="J14" s="9"/>
      <c r="K14" s="5"/>
      <c r="L14" s="5"/>
    </row>
    <row r="15" spans="1:12" s="11" customFormat="1" ht="21.75" customHeight="1">
      <c r="A15" s="19" t="s">
        <v>0</v>
      </c>
      <c r="B15" s="20">
        <f>B13</f>
        <v>2450</v>
      </c>
      <c r="C15" s="20">
        <f>C13</f>
        <v>367.5</v>
      </c>
      <c r="D15" s="25">
        <f>B110*D14</f>
        <v>0</v>
      </c>
      <c r="E15" s="24">
        <f aca="true" t="shared" si="0" ref="E15:E45">(B15+C15+D15)/192</f>
        <v>14.674479166666666</v>
      </c>
      <c r="F15" s="24">
        <f>E15*1.5</f>
        <v>22.01171875</v>
      </c>
      <c r="G15" s="20">
        <f>E15*2</f>
        <v>29.348958333333332</v>
      </c>
      <c r="H15" s="20">
        <v>782.5</v>
      </c>
      <c r="I15" s="20">
        <f>B15+C15+D15+H15</f>
        <v>3600</v>
      </c>
      <c r="J15" s="10"/>
      <c r="K15" s="10"/>
      <c r="L15" s="10"/>
    </row>
    <row r="16" spans="1:12" s="11" customFormat="1" ht="21.75" customHeight="1">
      <c r="A16" s="23">
        <v>1</v>
      </c>
      <c r="B16" s="24">
        <f>B13</f>
        <v>2450</v>
      </c>
      <c r="C16" s="24">
        <f>C13</f>
        <v>367.5</v>
      </c>
      <c r="D16" s="25">
        <f>B13*D14</f>
        <v>36.75</v>
      </c>
      <c r="E16" s="24">
        <f t="shared" si="0"/>
        <v>14.865885416666666</v>
      </c>
      <c r="F16" s="24">
        <f>E16*1.5</f>
        <v>22.298828125</v>
      </c>
      <c r="G16" s="24">
        <f>E16*2</f>
        <v>29.731770833333332</v>
      </c>
      <c r="H16" s="24">
        <v>782.5</v>
      </c>
      <c r="I16" s="24">
        <f aca="true" t="shared" si="1" ref="I16:I45">B16+C16+D16+H16</f>
        <v>3636.75</v>
      </c>
      <c r="J16" s="10"/>
      <c r="K16" s="10"/>
      <c r="L16" s="10"/>
    </row>
    <row r="17" spans="1:12" s="13" customFormat="1" ht="21.75" customHeight="1">
      <c r="A17" s="27">
        <v>2</v>
      </c>
      <c r="B17" s="24">
        <f>B13</f>
        <v>2450</v>
      </c>
      <c r="C17" s="24">
        <f>C13</f>
        <v>367.5</v>
      </c>
      <c r="D17" s="28">
        <f>B13*D14*A17</f>
        <v>73.5</v>
      </c>
      <c r="E17" s="29">
        <f t="shared" si="0"/>
        <v>15.057291666666666</v>
      </c>
      <c r="F17" s="24">
        <f aca="true" t="shared" si="2" ref="F17:F45">E17*1.5</f>
        <v>22.5859375</v>
      </c>
      <c r="G17" s="24">
        <f aca="true" t="shared" si="3" ref="G17:G45">E17*2</f>
        <v>30.114583333333332</v>
      </c>
      <c r="H17" s="29">
        <v>782.5</v>
      </c>
      <c r="I17" s="24">
        <f t="shared" si="1"/>
        <v>3673.5</v>
      </c>
      <c r="J17" s="12"/>
      <c r="K17" s="12"/>
      <c r="L17" s="12"/>
    </row>
    <row r="18" spans="1:12" s="13" customFormat="1" ht="21.75" customHeight="1">
      <c r="A18" s="27">
        <v>3</v>
      </c>
      <c r="B18" s="24">
        <f aca="true" t="shared" si="4" ref="B18:C30">B15</f>
        <v>2450</v>
      </c>
      <c r="C18" s="24">
        <f t="shared" si="4"/>
        <v>367.5</v>
      </c>
      <c r="D18" s="28">
        <f>B13*D14*A18</f>
        <v>110.25</v>
      </c>
      <c r="E18" s="29">
        <f t="shared" si="0"/>
        <v>15.248697916666666</v>
      </c>
      <c r="F18" s="24">
        <f t="shared" si="2"/>
        <v>22.873046875</v>
      </c>
      <c r="G18" s="24">
        <f t="shared" si="3"/>
        <v>30.497395833333332</v>
      </c>
      <c r="H18" s="24">
        <v>782.5</v>
      </c>
      <c r="I18" s="24">
        <f t="shared" si="1"/>
        <v>3710.25</v>
      </c>
      <c r="J18" s="12"/>
      <c r="K18" s="12"/>
      <c r="L18" s="12"/>
    </row>
    <row r="19" spans="1:12" s="13" customFormat="1" ht="21.75" customHeight="1">
      <c r="A19" s="27">
        <v>4</v>
      </c>
      <c r="B19" s="24">
        <f>B15</f>
        <v>2450</v>
      </c>
      <c r="C19" s="24">
        <f>C15</f>
        <v>367.5</v>
      </c>
      <c r="D19" s="28">
        <f>B13*D14*A19</f>
        <v>147</v>
      </c>
      <c r="E19" s="29">
        <f t="shared" si="0"/>
        <v>15.440104166666666</v>
      </c>
      <c r="F19" s="24">
        <f t="shared" si="2"/>
        <v>23.16015625</v>
      </c>
      <c r="G19" s="24">
        <f t="shared" si="3"/>
        <v>30.880208333333332</v>
      </c>
      <c r="H19" s="29">
        <v>782.5</v>
      </c>
      <c r="I19" s="24">
        <f t="shared" si="1"/>
        <v>3747</v>
      </c>
      <c r="J19" s="12"/>
      <c r="K19" s="12"/>
      <c r="L19" s="12"/>
    </row>
    <row r="20" spans="1:12" s="13" customFormat="1" ht="21.75" customHeight="1">
      <c r="A20" s="27">
        <v>5</v>
      </c>
      <c r="B20" s="24">
        <f t="shared" si="4"/>
        <v>2450</v>
      </c>
      <c r="C20" s="24">
        <f t="shared" si="4"/>
        <v>367.5</v>
      </c>
      <c r="D20" s="28">
        <f>B13*D14*A20</f>
        <v>183.75</v>
      </c>
      <c r="E20" s="29">
        <f t="shared" si="0"/>
        <v>15.631510416666666</v>
      </c>
      <c r="F20" s="24">
        <f t="shared" si="2"/>
        <v>23.447265625</v>
      </c>
      <c r="G20" s="24">
        <f t="shared" si="3"/>
        <v>31.263020833333332</v>
      </c>
      <c r="H20" s="24">
        <v>782.5</v>
      </c>
      <c r="I20" s="24">
        <f t="shared" si="1"/>
        <v>3783.75</v>
      </c>
      <c r="J20" s="12"/>
      <c r="K20" s="12"/>
      <c r="L20" s="12"/>
    </row>
    <row r="21" spans="1:12" s="13" customFormat="1" ht="21.75" customHeight="1">
      <c r="A21" s="27">
        <v>6</v>
      </c>
      <c r="B21" s="24">
        <f>B17</f>
        <v>2450</v>
      </c>
      <c r="C21" s="24">
        <f>C17</f>
        <v>367.5</v>
      </c>
      <c r="D21" s="28">
        <f>B13*D14*A21</f>
        <v>220.5</v>
      </c>
      <c r="E21" s="29">
        <f t="shared" si="0"/>
        <v>15.822916666666666</v>
      </c>
      <c r="F21" s="24">
        <f t="shared" si="2"/>
        <v>23.734375</v>
      </c>
      <c r="G21" s="24">
        <f t="shared" si="3"/>
        <v>31.645833333333332</v>
      </c>
      <c r="H21" s="29">
        <v>782.5</v>
      </c>
      <c r="I21" s="24">
        <f t="shared" si="1"/>
        <v>3820.5</v>
      </c>
      <c r="J21" s="12"/>
      <c r="K21" s="12"/>
      <c r="L21" s="12"/>
    </row>
    <row r="22" spans="1:12" s="13" customFormat="1" ht="21.75" customHeight="1">
      <c r="A22" s="27">
        <v>7</v>
      </c>
      <c r="B22" s="24">
        <f t="shared" si="4"/>
        <v>2450</v>
      </c>
      <c r="C22" s="24">
        <f t="shared" si="4"/>
        <v>367.5</v>
      </c>
      <c r="D22" s="28">
        <f>B13*D14*A22</f>
        <v>257.25</v>
      </c>
      <c r="E22" s="29">
        <f t="shared" si="0"/>
        <v>16.014322916666668</v>
      </c>
      <c r="F22" s="24">
        <f t="shared" si="2"/>
        <v>24.021484375</v>
      </c>
      <c r="G22" s="24">
        <f t="shared" si="3"/>
        <v>32.028645833333336</v>
      </c>
      <c r="H22" s="24">
        <v>782.5</v>
      </c>
      <c r="I22" s="24">
        <f t="shared" si="1"/>
        <v>3857.25</v>
      </c>
      <c r="J22" s="12"/>
      <c r="K22" s="12"/>
      <c r="L22" s="12"/>
    </row>
    <row r="23" spans="1:12" s="13" customFormat="1" ht="21.75" customHeight="1">
      <c r="A23" s="27">
        <v>8</v>
      </c>
      <c r="B23" s="24">
        <f>B19</f>
        <v>2450</v>
      </c>
      <c r="C23" s="24">
        <f>C19</f>
        <v>367.5</v>
      </c>
      <c r="D23" s="28">
        <f>B13*D14*A23</f>
        <v>294</v>
      </c>
      <c r="E23" s="29">
        <f t="shared" si="0"/>
        <v>16.205729166666668</v>
      </c>
      <c r="F23" s="24">
        <f t="shared" si="2"/>
        <v>24.30859375</v>
      </c>
      <c r="G23" s="24">
        <f t="shared" si="3"/>
        <v>32.411458333333336</v>
      </c>
      <c r="H23" s="29">
        <v>782.5</v>
      </c>
      <c r="I23" s="24">
        <f t="shared" si="1"/>
        <v>3894</v>
      </c>
      <c r="J23" s="12"/>
      <c r="K23" s="12"/>
      <c r="L23" s="12"/>
    </row>
    <row r="24" spans="1:12" s="13" customFormat="1" ht="21.75" customHeight="1">
      <c r="A24" s="27">
        <v>9</v>
      </c>
      <c r="B24" s="24">
        <f t="shared" si="4"/>
        <v>2450</v>
      </c>
      <c r="C24" s="24">
        <f t="shared" si="4"/>
        <v>367.5</v>
      </c>
      <c r="D24" s="28">
        <f>B13*D14*A24</f>
        <v>330.75</v>
      </c>
      <c r="E24" s="29">
        <f t="shared" si="0"/>
        <v>16.397135416666668</v>
      </c>
      <c r="F24" s="24">
        <f t="shared" si="2"/>
        <v>24.595703125</v>
      </c>
      <c r="G24" s="24">
        <f t="shared" si="3"/>
        <v>32.794270833333336</v>
      </c>
      <c r="H24" s="24">
        <v>782.5</v>
      </c>
      <c r="I24" s="24">
        <f t="shared" si="1"/>
        <v>3930.75</v>
      </c>
      <c r="J24" s="12"/>
      <c r="K24" s="12"/>
      <c r="L24" s="12"/>
    </row>
    <row r="25" spans="1:12" s="13" customFormat="1" ht="21.75" customHeight="1">
      <c r="A25" s="27">
        <v>10</v>
      </c>
      <c r="B25" s="24">
        <f>B21</f>
        <v>2450</v>
      </c>
      <c r="C25" s="24">
        <f>C21</f>
        <v>367.5</v>
      </c>
      <c r="D25" s="28">
        <f>B13*D14*A25</f>
        <v>367.5</v>
      </c>
      <c r="E25" s="29">
        <f t="shared" si="0"/>
        <v>16.588541666666668</v>
      </c>
      <c r="F25" s="24">
        <f t="shared" si="2"/>
        <v>24.8828125</v>
      </c>
      <c r="G25" s="24">
        <f t="shared" si="3"/>
        <v>33.177083333333336</v>
      </c>
      <c r="H25" s="29">
        <v>782.5</v>
      </c>
      <c r="I25" s="24">
        <f t="shared" si="1"/>
        <v>3967.5</v>
      </c>
      <c r="J25" s="12"/>
      <c r="K25" s="12"/>
      <c r="L25" s="12"/>
    </row>
    <row r="26" spans="1:12" s="13" customFormat="1" ht="21.75" customHeight="1">
      <c r="A26" s="27">
        <v>11</v>
      </c>
      <c r="B26" s="24">
        <f t="shared" si="4"/>
        <v>2450</v>
      </c>
      <c r="C26" s="24">
        <f t="shared" si="4"/>
        <v>367.5</v>
      </c>
      <c r="D26" s="28">
        <f>B13*D14*A26</f>
        <v>404.25</v>
      </c>
      <c r="E26" s="29">
        <f t="shared" si="0"/>
        <v>16.779947916666668</v>
      </c>
      <c r="F26" s="24">
        <f t="shared" si="2"/>
        <v>25.169921875</v>
      </c>
      <c r="G26" s="24">
        <f t="shared" si="3"/>
        <v>33.559895833333336</v>
      </c>
      <c r="H26" s="24">
        <v>782.5</v>
      </c>
      <c r="I26" s="24">
        <f t="shared" si="1"/>
        <v>4004.25</v>
      </c>
      <c r="J26" s="12"/>
      <c r="K26" s="12"/>
      <c r="L26" s="12"/>
    </row>
    <row r="27" spans="1:12" s="13" customFormat="1" ht="21.75" customHeight="1">
      <c r="A27" s="27">
        <v>12</v>
      </c>
      <c r="B27" s="24">
        <f>B23</f>
        <v>2450</v>
      </c>
      <c r="C27" s="24">
        <f>C23</f>
        <v>367.5</v>
      </c>
      <c r="D27" s="28">
        <f>B13*D14*A27</f>
        <v>441</v>
      </c>
      <c r="E27" s="29">
        <f t="shared" si="0"/>
        <v>16.971354166666668</v>
      </c>
      <c r="F27" s="24">
        <f t="shared" si="2"/>
        <v>25.45703125</v>
      </c>
      <c r="G27" s="24">
        <f t="shared" si="3"/>
        <v>33.942708333333336</v>
      </c>
      <c r="H27" s="29">
        <v>782.5</v>
      </c>
      <c r="I27" s="24">
        <f t="shared" si="1"/>
        <v>4041</v>
      </c>
      <c r="J27" s="12"/>
      <c r="K27" s="12"/>
      <c r="L27" s="12"/>
    </row>
    <row r="28" spans="1:12" s="13" customFormat="1" ht="21.75" customHeight="1">
      <c r="A28" s="27">
        <v>13</v>
      </c>
      <c r="B28" s="24">
        <f t="shared" si="4"/>
        <v>2450</v>
      </c>
      <c r="C28" s="24">
        <f t="shared" si="4"/>
        <v>367.5</v>
      </c>
      <c r="D28" s="28">
        <f>B13*D14*A28</f>
        <v>477.75</v>
      </c>
      <c r="E28" s="29">
        <f t="shared" si="0"/>
        <v>17.162760416666668</v>
      </c>
      <c r="F28" s="24">
        <f t="shared" si="2"/>
        <v>25.744140625</v>
      </c>
      <c r="G28" s="24">
        <f t="shared" si="3"/>
        <v>34.325520833333336</v>
      </c>
      <c r="H28" s="24">
        <v>782.5</v>
      </c>
      <c r="I28" s="24">
        <f t="shared" si="1"/>
        <v>4077.75</v>
      </c>
      <c r="J28" s="12"/>
      <c r="K28" s="12"/>
      <c r="L28" s="12"/>
    </row>
    <row r="29" spans="1:12" s="13" customFormat="1" ht="21.75" customHeight="1">
      <c r="A29" s="27">
        <v>14</v>
      </c>
      <c r="B29" s="24">
        <f>B25</f>
        <v>2450</v>
      </c>
      <c r="C29" s="24">
        <f>C25</f>
        <v>367.5</v>
      </c>
      <c r="D29" s="28">
        <f>B13*D14*A29</f>
        <v>514.5</v>
      </c>
      <c r="E29" s="29">
        <f t="shared" si="0"/>
        <v>17.354166666666668</v>
      </c>
      <c r="F29" s="24">
        <f t="shared" si="2"/>
        <v>26.03125</v>
      </c>
      <c r="G29" s="24">
        <f t="shared" si="3"/>
        <v>34.708333333333336</v>
      </c>
      <c r="H29" s="29">
        <v>782.5</v>
      </c>
      <c r="I29" s="24">
        <f t="shared" si="1"/>
        <v>4114.5</v>
      </c>
      <c r="J29" s="12"/>
      <c r="K29" s="12"/>
      <c r="L29" s="12"/>
    </row>
    <row r="30" spans="1:12" s="13" customFormat="1" ht="21.75" customHeight="1">
      <c r="A30" s="27">
        <v>15</v>
      </c>
      <c r="B30" s="24">
        <f t="shared" si="4"/>
        <v>2450</v>
      </c>
      <c r="C30" s="24">
        <f t="shared" si="4"/>
        <v>367.5</v>
      </c>
      <c r="D30" s="28">
        <f>B13*D14*A30</f>
        <v>551.25</v>
      </c>
      <c r="E30" s="29">
        <f t="shared" si="0"/>
        <v>17.545572916666668</v>
      </c>
      <c r="F30" s="24">
        <f t="shared" si="2"/>
        <v>26.318359375</v>
      </c>
      <c r="G30" s="24">
        <f t="shared" si="3"/>
        <v>35.091145833333336</v>
      </c>
      <c r="H30" s="24">
        <v>782.5</v>
      </c>
      <c r="I30" s="24">
        <f t="shared" si="1"/>
        <v>4151.25</v>
      </c>
      <c r="J30" s="12"/>
      <c r="K30" s="12"/>
      <c r="L30" s="12"/>
    </row>
    <row r="31" spans="1:12" s="13" customFormat="1" ht="21.75" customHeight="1">
      <c r="A31" s="27">
        <v>16</v>
      </c>
      <c r="B31" s="24">
        <f>B27</f>
        <v>2450</v>
      </c>
      <c r="C31" s="24">
        <f>C27</f>
        <v>367.5</v>
      </c>
      <c r="D31" s="28">
        <f>B13*D14*A31</f>
        <v>588</v>
      </c>
      <c r="E31" s="29">
        <f t="shared" si="0"/>
        <v>17.736979166666668</v>
      </c>
      <c r="F31" s="24">
        <f t="shared" si="2"/>
        <v>26.60546875</v>
      </c>
      <c r="G31" s="24">
        <f t="shared" si="3"/>
        <v>35.473958333333336</v>
      </c>
      <c r="H31" s="29">
        <v>782.5</v>
      </c>
      <c r="I31" s="24">
        <f t="shared" si="1"/>
        <v>4188</v>
      </c>
      <c r="J31" s="12"/>
      <c r="K31" s="12"/>
      <c r="L31" s="12"/>
    </row>
    <row r="32" spans="1:12" s="13" customFormat="1" ht="21.75" customHeight="1">
      <c r="A32" s="27">
        <v>17</v>
      </c>
      <c r="B32" s="24">
        <f>B28</f>
        <v>2450</v>
      </c>
      <c r="C32" s="24">
        <f>C29</f>
        <v>367.5</v>
      </c>
      <c r="D32" s="28">
        <f>B13*D14*A32</f>
        <v>624.75</v>
      </c>
      <c r="E32" s="29">
        <f t="shared" si="0"/>
        <v>17.928385416666668</v>
      </c>
      <c r="F32" s="24">
        <f t="shared" si="2"/>
        <v>26.892578125</v>
      </c>
      <c r="G32" s="24">
        <f t="shared" si="3"/>
        <v>35.856770833333336</v>
      </c>
      <c r="H32" s="24">
        <v>782.5</v>
      </c>
      <c r="I32" s="24">
        <f t="shared" si="1"/>
        <v>4224.75</v>
      </c>
      <c r="J32" s="12"/>
      <c r="K32" s="12"/>
      <c r="L32" s="12"/>
    </row>
    <row r="33" spans="1:12" s="13" customFormat="1" ht="21.75" customHeight="1">
      <c r="A33" s="27">
        <v>18</v>
      </c>
      <c r="B33" s="24">
        <f aca="true" t="shared" si="5" ref="B33:B45">B30</f>
        <v>2450</v>
      </c>
      <c r="C33" s="24">
        <f>C29</f>
        <v>367.5</v>
      </c>
      <c r="D33" s="28">
        <f>B13*D14*A33</f>
        <v>661.5</v>
      </c>
      <c r="E33" s="29">
        <f t="shared" si="0"/>
        <v>18.119791666666668</v>
      </c>
      <c r="F33" s="24">
        <f t="shared" si="2"/>
        <v>27.1796875</v>
      </c>
      <c r="G33" s="24">
        <f t="shared" si="3"/>
        <v>36.239583333333336</v>
      </c>
      <c r="H33" s="29">
        <v>782.5</v>
      </c>
      <c r="I33" s="24">
        <f t="shared" si="1"/>
        <v>4261.5</v>
      </c>
      <c r="J33" s="12"/>
      <c r="K33" s="12"/>
      <c r="L33" s="12"/>
    </row>
    <row r="34" spans="1:12" s="13" customFormat="1" ht="21.75" customHeight="1">
      <c r="A34" s="27">
        <v>19</v>
      </c>
      <c r="B34" s="24">
        <f>B30</f>
        <v>2450</v>
      </c>
      <c r="C34" s="24">
        <f>C31</f>
        <v>367.5</v>
      </c>
      <c r="D34" s="28">
        <f>B13*D14*A34</f>
        <v>698.25</v>
      </c>
      <c r="E34" s="29">
        <f t="shared" si="0"/>
        <v>18.311197916666668</v>
      </c>
      <c r="F34" s="24">
        <f t="shared" si="2"/>
        <v>27.466796875</v>
      </c>
      <c r="G34" s="24">
        <f t="shared" si="3"/>
        <v>36.622395833333336</v>
      </c>
      <c r="H34" s="24">
        <v>782.5</v>
      </c>
      <c r="I34" s="24">
        <f t="shared" si="1"/>
        <v>4298.25</v>
      </c>
      <c r="J34" s="12"/>
      <c r="K34" s="12"/>
      <c r="L34" s="12"/>
    </row>
    <row r="35" spans="1:12" s="13" customFormat="1" ht="21.75" customHeight="1">
      <c r="A35" s="27">
        <v>20</v>
      </c>
      <c r="B35" s="24">
        <f t="shared" si="5"/>
        <v>2450</v>
      </c>
      <c r="C35" s="24">
        <f>C31</f>
        <v>367.5</v>
      </c>
      <c r="D35" s="28">
        <f>B13*D14*A35</f>
        <v>735</v>
      </c>
      <c r="E35" s="29">
        <f t="shared" si="0"/>
        <v>18.502604166666668</v>
      </c>
      <c r="F35" s="24">
        <f t="shared" si="2"/>
        <v>27.75390625</v>
      </c>
      <c r="G35" s="24">
        <f t="shared" si="3"/>
        <v>37.005208333333336</v>
      </c>
      <c r="H35" s="29">
        <v>782.5</v>
      </c>
      <c r="I35" s="24">
        <f t="shared" si="1"/>
        <v>4335</v>
      </c>
      <c r="J35" s="12"/>
      <c r="K35" s="12"/>
      <c r="L35" s="12"/>
    </row>
    <row r="36" spans="1:12" s="13" customFormat="1" ht="21.75" customHeight="1">
      <c r="A36" s="27">
        <v>21</v>
      </c>
      <c r="B36" s="24">
        <f>B32</f>
        <v>2450</v>
      </c>
      <c r="C36" s="24">
        <f>C33</f>
        <v>367.5</v>
      </c>
      <c r="D36" s="28">
        <f>B13*D14*A36</f>
        <v>771.75</v>
      </c>
      <c r="E36" s="29">
        <f t="shared" si="0"/>
        <v>18.694010416666668</v>
      </c>
      <c r="F36" s="24">
        <f t="shared" si="2"/>
        <v>28.041015625</v>
      </c>
      <c r="G36" s="24">
        <f t="shared" si="3"/>
        <v>37.388020833333336</v>
      </c>
      <c r="H36" s="24">
        <v>782.5</v>
      </c>
      <c r="I36" s="24">
        <f t="shared" si="1"/>
        <v>4371.75</v>
      </c>
      <c r="J36" s="12"/>
      <c r="K36" s="12"/>
      <c r="L36" s="12"/>
    </row>
    <row r="37" spans="1:12" s="13" customFormat="1" ht="21.75" customHeight="1">
      <c r="A37" s="27">
        <v>22</v>
      </c>
      <c r="B37" s="24">
        <f t="shared" si="5"/>
        <v>2450</v>
      </c>
      <c r="C37" s="24">
        <f>C33</f>
        <v>367.5</v>
      </c>
      <c r="D37" s="28">
        <f>B13*D14*A37</f>
        <v>808.5</v>
      </c>
      <c r="E37" s="29">
        <f t="shared" si="0"/>
        <v>18.885416666666668</v>
      </c>
      <c r="F37" s="24">
        <f t="shared" si="2"/>
        <v>28.328125</v>
      </c>
      <c r="G37" s="24">
        <f t="shared" si="3"/>
        <v>37.770833333333336</v>
      </c>
      <c r="H37" s="29">
        <v>782.5</v>
      </c>
      <c r="I37" s="24">
        <f t="shared" si="1"/>
        <v>4408.5</v>
      </c>
      <c r="J37" s="12"/>
      <c r="K37" s="12"/>
      <c r="L37" s="12"/>
    </row>
    <row r="38" spans="1:12" s="13" customFormat="1" ht="21.75" customHeight="1">
      <c r="A38" s="27">
        <v>23</v>
      </c>
      <c r="B38" s="24">
        <f>B34</f>
        <v>2450</v>
      </c>
      <c r="C38" s="24">
        <f>C35</f>
        <v>367.5</v>
      </c>
      <c r="D38" s="28">
        <f>B13*D14*A38</f>
        <v>845.25</v>
      </c>
      <c r="E38" s="29">
        <f t="shared" si="0"/>
        <v>19.076822916666668</v>
      </c>
      <c r="F38" s="24">
        <f t="shared" si="2"/>
        <v>28.615234375</v>
      </c>
      <c r="G38" s="24">
        <f t="shared" si="3"/>
        <v>38.153645833333336</v>
      </c>
      <c r="H38" s="24">
        <v>782.5</v>
      </c>
      <c r="I38" s="24">
        <f t="shared" si="1"/>
        <v>4445.25</v>
      </c>
      <c r="J38" s="12"/>
      <c r="K38" s="12"/>
      <c r="L38" s="12"/>
    </row>
    <row r="39" spans="1:12" s="13" customFormat="1" ht="21.75" customHeight="1">
      <c r="A39" s="27">
        <v>24</v>
      </c>
      <c r="B39" s="24">
        <f t="shared" si="5"/>
        <v>2450</v>
      </c>
      <c r="C39" s="24">
        <f>C35</f>
        <v>367.5</v>
      </c>
      <c r="D39" s="28">
        <f>B13*D14*A39</f>
        <v>882</v>
      </c>
      <c r="E39" s="29">
        <f t="shared" si="0"/>
        <v>19.268229166666668</v>
      </c>
      <c r="F39" s="24">
        <f t="shared" si="2"/>
        <v>28.90234375</v>
      </c>
      <c r="G39" s="24">
        <f t="shared" si="3"/>
        <v>38.536458333333336</v>
      </c>
      <c r="H39" s="29">
        <v>782.5</v>
      </c>
      <c r="I39" s="24">
        <f t="shared" si="1"/>
        <v>4482</v>
      </c>
      <c r="J39" s="12"/>
      <c r="K39" s="12"/>
      <c r="L39" s="12"/>
    </row>
    <row r="40" spans="1:12" s="13" customFormat="1" ht="21.75" customHeight="1">
      <c r="A40" s="27">
        <v>25</v>
      </c>
      <c r="B40" s="24">
        <f>B36</f>
        <v>2450</v>
      </c>
      <c r="C40" s="24">
        <f>C37</f>
        <v>367.5</v>
      </c>
      <c r="D40" s="28">
        <f>B13*D14*A40</f>
        <v>918.75</v>
      </c>
      <c r="E40" s="29">
        <f t="shared" si="0"/>
        <v>19.459635416666668</v>
      </c>
      <c r="F40" s="24">
        <f t="shared" si="2"/>
        <v>29.189453125</v>
      </c>
      <c r="G40" s="24">
        <f t="shared" si="3"/>
        <v>38.919270833333336</v>
      </c>
      <c r="H40" s="24">
        <v>782.5</v>
      </c>
      <c r="I40" s="24">
        <f t="shared" si="1"/>
        <v>4518.75</v>
      </c>
      <c r="J40" s="12"/>
      <c r="K40" s="12"/>
      <c r="L40" s="12"/>
    </row>
    <row r="41" spans="1:12" s="13" customFormat="1" ht="21.75" customHeight="1">
      <c r="A41" s="27">
        <v>26</v>
      </c>
      <c r="B41" s="24">
        <f t="shared" si="5"/>
        <v>2450</v>
      </c>
      <c r="C41" s="24">
        <f>C37</f>
        <v>367.5</v>
      </c>
      <c r="D41" s="28">
        <f>B13*D14*A41</f>
        <v>955.5</v>
      </c>
      <c r="E41" s="29">
        <f t="shared" si="0"/>
        <v>19.651041666666668</v>
      </c>
      <c r="F41" s="24">
        <f t="shared" si="2"/>
        <v>29.4765625</v>
      </c>
      <c r="G41" s="24">
        <f t="shared" si="3"/>
        <v>39.302083333333336</v>
      </c>
      <c r="H41" s="29">
        <v>782.5</v>
      </c>
      <c r="I41" s="24">
        <f t="shared" si="1"/>
        <v>4555.5</v>
      </c>
      <c r="J41" s="12"/>
      <c r="K41" s="12"/>
      <c r="L41" s="12"/>
    </row>
    <row r="42" spans="1:12" s="13" customFormat="1" ht="21.75" customHeight="1">
      <c r="A42" s="27">
        <v>27</v>
      </c>
      <c r="B42" s="24">
        <f>B38</f>
        <v>2450</v>
      </c>
      <c r="C42" s="24">
        <f>C39</f>
        <v>367.5</v>
      </c>
      <c r="D42" s="28">
        <f>B13*D14*A42</f>
        <v>992.25</v>
      </c>
      <c r="E42" s="29">
        <f t="shared" si="0"/>
        <v>19.842447916666668</v>
      </c>
      <c r="F42" s="24">
        <f t="shared" si="2"/>
        <v>29.763671875</v>
      </c>
      <c r="G42" s="24">
        <f t="shared" si="3"/>
        <v>39.684895833333336</v>
      </c>
      <c r="H42" s="24">
        <v>782.5</v>
      </c>
      <c r="I42" s="24">
        <f t="shared" si="1"/>
        <v>4592.25</v>
      </c>
      <c r="J42" s="12"/>
      <c r="K42" s="12"/>
      <c r="L42" s="12"/>
    </row>
    <row r="43" spans="1:12" s="13" customFormat="1" ht="21.75" customHeight="1">
      <c r="A43" s="27">
        <v>28</v>
      </c>
      <c r="B43" s="24">
        <f t="shared" si="5"/>
        <v>2450</v>
      </c>
      <c r="C43" s="24">
        <f>C39</f>
        <v>367.5</v>
      </c>
      <c r="D43" s="28">
        <f>B13*D14*A43</f>
        <v>1029</v>
      </c>
      <c r="E43" s="29">
        <f t="shared" si="0"/>
        <v>20.033854166666668</v>
      </c>
      <c r="F43" s="24">
        <f t="shared" si="2"/>
        <v>30.05078125</v>
      </c>
      <c r="G43" s="24">
        <f t="shared" si="3"/>
        <v>40.067708333333336</v>
      </c>
      <c r="H43" s="29">
        <v>782.5</v>
      </c>
      <c r="I43" s="24">
        <f t="shared" si="1"/>
        <v>4629</v>
      </c>
      <c r="J43" s="12"/>
      <c r="K43" s="12"/>
      <c r="L43" s="12"/>
    </row>
    <row r="44" spans="1:12" s="13" customFormat="1" ht="21.75" customHeight="1">
      <c r="A44" s="27">
        <v>29</v>
      </c>
      <c r="B44" s="24">
        <f>B40</f>
        <v>2450</v>
      </c>
      <c r="C44" s="24">
        <f>C41</f>
        <v>367.5</v>
      </c>
      <c r="D44" s="28">
        <f>B13*D14*A44</f>
        <v>1065.75</v>
      </c>
      <c r="E44" s="29">
        <f t="shared" si="0"/>
        <v>20.225260416666668</v>
      </c>
      <c r="F44" s="24">
        <f t="shared" si="2"/>
        <v>30.337890625</v>
      </c>
      <c r="G44" s="24">
        <f t="shared" si="3"/>
        <v>40.450520833333336</v>
      </c>
      <c r="H44" s="24">
        <v>782.5</v>
      </c>
      <c r="I44" s="24">
        <f t="shared" si="1"/>
        <v>4665.75</v>
      </c>
      <c r="J44" s="12"/>
      <c r="K44" s="12"/>
      <c r="L44" s="12"/>
    </row>
    <row r="45" spans="1:12" s="13" customFormat="1" ht="21.75" customHeight="1" thickBot="1">
      <c r="A45" s="31">
        <v>30</v>
      </c>
      <c r="B45" s="32">
        <f t="shared" si="5"/>
        <v>2450</v>
      </c>
      <c r="C45" s="32">
        <f>C41</f>
        <v>367.5</v>
      </c>
      <c r="D45" s="33">
        <f>B13*D14*A45</f>
        <v>1102.5</v>
      </c>
      <c r="E45" s="34">
        <f t="shared" si="0"/>
        <v>20.416666666666668</v>
      </c>
      <c r="F45" s="32">
        <f t="shared" si="2"/>
        <v>30.625</v>
      </c>
      <c r="G45" s="32">
        <f t="shared" si="3"/>
        <v>40.833333333333336</v>
      </c>
      <c r="H45" s="34">
        <v>782.5</v>
      </c>
      <c r="I45" s="32">
        <f t="shared" si="1"/>
        <v>4702.5</v>
      </c>
      <c r="J45" s="12"/>
      <c r="K45" s="12"/>
      <c r="L45" s="12"/>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sheetData>
  <sheetProtection password="EA49" sheet="1" objects="1" scenarios="1"/>
  <mergeCells count="11">
    <mergeCell ref="G12:G14"/>
    <mergeCell ref="H12:H14"/>
    <mergeCell ref="I12:I14"/>
    <mergeCell ref="H2:I2"/>
    <mergeCell ref="A5:I5"/>
    <mergeCell ref="A8:I9"/>
    <mergeCell ref="E12:E14"/>
    <mergeCell ref="A3:I3"/>
    <mergeCell ref="A4:I4"/>
    <mergeCell ref="A12:A14"/>
    <mergeCell ref="F12:F14"/>
  </mergeCells>
  <printOptions horizontalCentered="1" verticalCentered="1"/>
  <pageMargins left="0.5905511811023623" right="0.3937007874015748" top="0.3937007874015748" bottom="0.3937007874015748" header="0" footer="0"/>
  <pageSetup horizontalDpi="1200" verticalDpi="1200" orientation="portrait" paperSize="9" scale="81" r:id="rId3"/>
  <legacyDrawing r:id="rId2"/>
  <oleObjects>
    <oleObject progId="Paint.Picture" shapeId="128561" r:id="rId1"/>
  </oleObjects>
</worksheet>
</file>

<file path=xl/worksheets/sheet10.xml><?xml version="1.0" encoding="utf-8"?>
<worksheet xmlns="http://schemas.openxmlformats.org/spreadsheetml/2006/main" xmlns:r="http://schemas.openxmlformats.org/officeDocument/2006/relationships">
  <sheetPr>
    <tabColor indexed="50"/>
  </sheetPr>
  <dimension ref="A2:L81"/>
  <sheetViews>
    <sheetView zoomScalePageLayoutView="0" workbookViewId="0" topLeftCell="A1">
      <selection activeCell="A4" sqref="A4:I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41</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46</v>
      </c>
      <c r="B5" s="91"/>
      <c r="C5" s="91"/>
      <c r="D5" s="91"/>
      <c r="E5" s="91"/>
      <c r="F5" s="91"/>
      <c r="G5" s="91"/>
      <c r="H5" s="91"/>
      <c r="I5" s="91"/>
      <c r="J5" s="18"/>
      <c r="K5" s="18"/>
    </row>
    <row r="6" ht="24.75" customHeight="1"/>
    <row r="7" spans="1:9" ht="25.5" customHeight="1">
      <c r="A7" s="81" t="s">
        <v>45</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4772.5</v>
      </c>
      <c r="C12" s="17">
        <f>B12*15%</f>
        <v>715.875</v>
      </c>
      <c r="D12" s="17">
        <f>B12*1.5%</f>
        <v>71.58749999999999</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4772.5</v>
      </c>
      <c r="C14" s="20">
        <f>C12</f>
        <v>715.875</v>
      </c>
      <c r="D14" s="25">
        <f>B109*D13</f>
        <v>0</v>
      </c>
      <c r="E14" s="24">
        <f aca="true" t="shared" si="0" ref="E14:E44">(B14+C14+D14)/192</f>
        <v>28.585286458333332</v>
      </c>
      <c r="F14" s="24">
        <f>E14*1.5</f>
        <v>42.8779296875</v>
      </c>
      <c r="G14" s="20">
        <f>E14*2</f>
        <v>57.170572916666664</v>
      </c>
      <c r="H14" s="20">
        <v>650</v>
      </c>
      <c r="I14" s="20">
        <f>B14+C14+D14+H14</f>
        <v>6138.375</v>
      </c>
      <c r="J14" s="10"/>
      <c r="K14" s="10"/>
      <c r="L14" s="10"/>
    </row>
    <row r="15" spans="1:12" s="11" customFormat="1" ht="21.75" customHeight="1">
      <c r="A15" s="23">
        <v>1</v>
      </c>
      <c r="B15" s="24">
        <f>B12</f>
        <v>4772.5</v>
      </c>
      <c r="C15" s="24">
        <f>C12</f>
        <v>715.875</v>
      </c>
      <c r="D15" s="25">
        <f>B12*D13</f>
        <v>71.58749999999999</v>
      </c>
      <c r="E15" s="24">
        <f t="shared" si="0"/>
        <v>28.95813802083333</v>
      </c>
      <c r="F15" s="24">
        <f>E15*1.5</f>
        <v>43.43720703125</v>
      </c>
      <c r="G15" s="24">
        <f>E15*2</f>
        <v>57.91627604166666</v>
      </c>
      <c r="H15" s="24">
        <v>650</v>
      </c>
      <c r="I15" s="24">
        <f>B15+C15+D15+H15</f>
        <v>6209.9625</v>
      </c>
      <c r="J15" s="10"/>
      <c r="K15" s="10"/>
      <c r="L15" s="10"/>
    </row>
    <row r="16" spans="1:12" s="13" customFormat="1" ht="21.75" customHeight="1">
      <c r="A16" s="27">
        <v>2</v>
      </c>
      <c r="B16" s="24">
        <f>B12</f>
        <v>4772.5</v>
      </c>
      <c r="C16" s="24">
        <f>C12</f>
        <v>715.875</v>
      </c>
      <c r="D16" s="28">
        <f>B12*D13*A16</f>
        <v>143.17499999999998</v>
      </c>
      <c r="E16" s="29">
        <f t="shared" si="0"/>
        <v>29.330989583333334</v>
      </c>
      <c r="F16" s="24">
        <f aca="true" t="shared" si="1" ref="F16:F44">E16*1.5</f>
        <v>43.996484375</v>
      </c>
      <c r="G16" s="24">
        <f aca="true" t="shared" si="2" ref="G16:G44">E16*2</f>
        <v>58.66197916666667</v>
      </c>
      <c r="H16" s="24">
        <v>650</v>
      </c>
      <c r="I16" s="24">
        <f>B16+C16+D16+H16</f>
        <v>6281.55</v>
      </c>
      <c r="J16" s="12"/>
      <c r="K16" s="12"/>
      <c r="L16" s="12"/>
    </row>
    <row r="17" spans="1:12" s="13" customFormat="1" ht="21.75" customHeight="1">
      <c r="A17" s="27">
        <v>3</v>
      </c>
      <c r="B17" s="24">
        <f aca="true" t="shared" si="3" ref="B17:C29">B14</f>
        <v>4772.5</v>
      </c>
      <c r="C17" s="24">
        <f t="shared" si="3"/>
        <v>715.875</v>
      </c>
      <c r="D17" s="28">
        <f>B12*D13*A17</f>
        <v>214.7625</v>
      </c>
      <c r="E17" s="29">
        <f t="shared" si="0"/>
        <v>29.703841145833334</v>
      </c>
      <c r="F17" s="24">
        <f t="shared" si="1"/>
        <v>44.55576171875</v>
      </c>
      <c r="G17" s="24">
        <f t="shared" si="2"/>
        <v>59.40768229166667</v>
      </c>
      <c r="H17" s="24">
        <v>650</v>
      </c>
      <c r="I17" s="24">
        <f aca="true" t="shared" si="4" ref="I17:I44">B17+C17+D17+H17</f>
        <v>6353.1375</v>
      </c>
      <c r="J17" s="12"/>
      <c r="K17" s="12"/>
      <c r="L17" s="12"/>
    </row>
    <row r="18" spans="1:12" s="13" customFormat="1" ht="21.75" customHeight="1">
      <c r="A18" s="27">
        <v>4</v>
      </c>
      <c r="B18" s="24">
        <f>B14</f>
        <v>4772.5</v>
      </c>
      <c r="C18" s="24">
        <f>C14</f>
        <v>715.875</v>
      </c>
      <c r="D18" s="28">
        <f>B12*D13*A18</f>
        <v>286.34999999999997</v>
      </c>
      <c r="E18" s="29">
        <f t="shared" si="0"/>
        <v>30.076692708333336</v>
      </c>
      <c r="F18" s="24">
        <f t="shared" si="1"/>
        <v>45.1150390625</v>
      </c>
      <c r="G18" s="24">
        <f t="shared" si="2"/>
        <v>60.15338541666667</v>
      </c>
      <c r="H18" s="24">
        <v>650</v>
      </c>
      <c r="I18" s="24">
        <f t="shared" si="4"/>
        <v>6424.725</v>
      </c>
      <c r="J18" s="12"/>
      <c r="K18" s="12"/>
      <c r="L18" s="12"/>
    </row>
    <row r="19" spans="1:12" s="13" customFormat="1" ht="21.75" customHeight="1">
      <c r="A19" s="27">
        <v>5</v>
      </c>
      <c r="B19" s="24">
        <f t="shared" si="3"/>
        <v>4772.5</v>
      </c>
      <c r="C19" s="24">
        <f t="shared" si="3"/>
        <v>715.875</v>
      </c>
      <c r="D19" s="28">
        <f>B12*D13*A19</f>
        <v>357.93749999999994</v>
      </c>
      <c r="E19" s="29">
        <f t="shared" si="0"/>
        <v>30.449544270833332</v>
      </c>
      <c r="F19" s="24">
        <f t="shared" si="1"/>
        <v>45.67431640625</v>
      </c>
      <c r="G19" s="24">
        <f t="shared" si="2"/>
        <v>60.899088541666664</v>
      </c>
      <c r="H19" s="24">
        <v>650</v>
      </c>
      <c r="I19" s="24">
        <f t="shared" si="4"/>
        <v>6496.3125</v>
      </c>
      <c r="J19" s="12"/>
      <c r="K19" s="12"/>
      <c r="L19" s="12"/>
    </row>
    <row r="20" spans="1:12" s="13" customFormat="1" ht="21.75" customHeight="1">
      <c r="A20" s="27">
        <v>6</v>
      </c>
      <c r="B20" s="24">
        <f>B16</f>
        <v>4772.5</v>
      </c>
      <c r="C20" s="24">
        <f>C16</f>
        <v>715.875</v>
      </c>
      <c r="D20" s="28">
        <f>B12*D13*A20</f>
        <v>429.525</v>
      </c>
      <c r="E20" s="29">
        <f t="shared" si="0"/>
        <v>30.82239583333333</v>
      </c>
      <c r="F20" s="24">
        <f t="shared" si="1"/>
        <v>46.23359375</v>
      </c>
      <c r="G20" s="24">
        <f t="shared" si="2"/>
        <v>61.64479166666666</v>
      </c>
      <c r="H20" s="24">
        <v>650</v>
      </c>
      <c r="I20" s="24">
        <f t="shared" si="4"/>
        <v>6567.9</v>
      </c>
      <c r="J20" s="12"/>
      <c r="K20" s="12"/>
      <c r="L20" s="12"/>
    </row>
    <row r="21" spans="1:12" s="13" customFormat="1" ht="21.75" customHeight="1">
      <c r="A21" s="27">
        <v>7</v>
      </c>
      <c r="B21" s="24">
        <f t="shared" si="3"/>
        <v>4772.5</v>
      </c>
      <c r="C21" s="24">
        <f t="shared" si="3"/>
        <v>715.875</v>
      </c>
      <c r="D21" s="28">
        <f>B12*D13*A21</f>
        <v>501.11249999999995</v>
      </c>
      <c r="E21" s="29">
        <f t="shared" si="0"/>
        <v>31.195247395833334</v>
      </c>
      <c r="F21" s="24">
        <f t="shared" si="1"/>
        <v>46.79287109375</v>
      </c>
      <c r="G21" s="24">
        <f t="shared" si="2"/>
        <v>62.39049479166667</v>
      </c>
      <c r="H21" s="24">
        <v>650</v>
      </c>
      <c r="I21" s="24">
        <f t="shared" si="4"/>
        <v>6639.4875</v>
      </c>
      <c r="J21" s="12"/>
      <c r="K21" s="12"/>
      <c r="L21" s="12"/>
    </row>
    <row r="22" spans="1:12" s="13" customFormat="1" ht="21.75" customHeight="1">
      <c r="A22" s="27">
        <v>8</v>
      </c>
      <c r="B22" s="24">
        <f>B18</f>
        <v>4772.5</v>
      </c>
      <c r="C22" s="24">
        <f>C18</f>
        <v>715.875</v>
      </c>
      <c r="D22" s="28">
        <f>B12*D13*A22</f>
        <v>572.6999999999999</v>
      </c>
      <c r="E22" s="29">
        <f t="shared" si="0"/>
        <v>31.568098958333334</v>
      </c>
      <c r="F22" s="24">
        <f t="shared" si="1"/>
        <v>47.3521484375</v>
      </c>
      <c r="G22" s="24">
        <f t="shared" si="2"/>
        <v>63.13619791666667</v>
      </c>
      <c r="H22" s="24">
        <v>650</v>
      </c>
      <c r="I22" s="24">
        <f t="shared" si="4"/>
        <v>6711.075</v>
      </c>
      <c r="J22" s="12"/>
      <c r="K22" s="12"/>
      <c r="L22" s="12"/>
    </row>
    <row r="23" spans="1:12" s="13" customFormat="1" ht="21.75" customHeight="1">
      <c r="A23" s="27">
        <v>9</v>
      </c>
      <c r="B23" s="24">
        <f t="shared" si="3"/>
        <v>4772.5</v>
      </c>
      <c r="C23" s="24">
        <f t="shared" si="3"/>
        <v>715.875</v>
      </c>
      <c r="D23" s="28">
        <f>B12*D13*A23</f>
        <v>644.2874999999999</v>
      </c>
      <c r="E23" s="29">
        <f t="shared" si="0"/>
        <v>31.940950520833336</v>
      </c>
      <c r="F23" s="24">
        <f t="shared" si="1"/>
        <v>47.91142578125</v>
      </c>
      <c r="G23" s="24">
        <f t="shared" si="2"/>
        <v>63.88190104166667</v>
      </c>
      <c r="H23" s="24">
        <v>650</v>
      </c>
      <c r="I23" s="24">
        <f t="shared" si="4"/>
        <v>6782.6625</v>
      </c>
      <c r="J23" s="12"/>
      <c r="K23" s="12"/>
      <c r="L23" s="12"/>
    </row>
    <row r="24" spans="1:12" s="13" customFormat="1" ht="21.75" customHeight="1">
      <c r="A24" s="27">
        <v>10</v>
      </c>
      <c r="B24" s="24">
        <f>B20</f>
        <v>4772.5</v>
      </c>
      <c r="C24" s="24">
        <f>C20</f>
        <v>715.875</v>
      </c>
      <c r="D24" s="28">
        <f>B12*D13*A24</f>
        <v>715.8749999999999</v>
      </c>
      <c r="E24" s="29">
        <f t="shared" si="0"/>
        <v>32.313802083333336</v>
      </c>
      <c r="F24" s="24">
        <f t="shared" si="1"/>
        <v>48.470703125</v>
      </c>
      <c r="G24" s="24">
        <f t="shared" si="2"/>
        <v>64.62760416666667</v>
      </c>
      <c r="H24" s="24">
        <v>650</v>
      </c>
      <c r="I24" s="24">
        <f t="shared" si="4"/>
        <v>6854.25</v>
      </c>
      <c r="J24" s="12"/>
      <c r="K24" s="12"/>
      <c r="L24" s="12"/>
    </row>
    <row r="25" spans="1:12" s="13" customFormat="1" ht="21.75" customHeight="1">
      <c r="A25" s="27">
        <v>11</v>
      </c>
      <c r="B25" s="24">
        <f t="shared" si="3"/>
        <v>4772.5</v>
      </c>
      <c r="C25" s="24">
        <f t="shared" si="3"/>
        <v>715.875</v>
      </c>
      <c r="D25" s="28">
        <f>B12*D13*A25</f>
        <v>787.4624999999999</v>
      </c>
      <c r="E25" s="29">
        <f t="shared" si="0"/>
        <v>32.68665364583333</v>
      </c>
      <c r="F25" s="24">
        <f t="shared" si="1"/>
        <v>49.02998046875</v>
      </c>
      <c r="G25" s="24">
        <f t="shared" si="2"/>
        <v>65.37330729166666</v>
      </c>
      <c r="H25" s="24">
        <v>650</v>
      </c>
      <c r="I25" s="24">
        <f t="shared" si="4"/>
        <v>6925.8375</v>
      </c>
      <c r="J25" s="12"/>
      <c r="K25" s="12"/>
      <c r="L25" s="12"/>
    </row>
    <row r="26" spans="1:12" s="13" customFormat="1" ht="21.75" customHeight="1">
      <c r="A26" s="27">
        <v>12</v>
      </c>
      <c r="B26" s="24">
        <f>B22</f>
        <v>4772.5</v>
      </c>
      <c r="C26" s="24">
        <f>C22</f>
        <v>715.875</v>
      </c>
      <c r="D26" s="28">
        <f>B12*D13*A26</f>
        <v>859.05</v>
      </c>
      <c r="E26" s="29">
        <f t="shared" si="0"/>
        <v>33.059505208333334</v>
      </c>
      <c r="F26" s="24">
        <f t="shared" si="1"/>
        <v>49.5892578125</v>
      </c>
      <c r="G26" s="24">
        <f t="shared" si="2"/>
        <v>66.11901041666667</v>
      </c>
      <c r="H26" s="24">
        <v>650</v>
      </c>
      <c r="I26" s="24">
        <f t="shared" si="4"/>
        <v>6997.425</v>
      </c>
      <c r="J26" s="12"/>
      <c r="K26" s="12"/>
      <c r="L26" s="12"/>
    </row>
    <row r="27" spans="1:12" s="13" customFormat="1" ht="21.75" customHeight="1">
      <c r="A27" s="27">
        <v>13</v>
      </c>
      <c r="B27" s="24">
        <f t="shared" si="3"/>
        <v>4772.5</v>
      </c>
      <c r="C27" s="24">
        <f t="shared" si="3"/>
        <v>715.875</v>
      </c>
      <c r="D27" s="28">
        <f>B12*D13*A27</f>
        <v>930.6374999999999</v>
      </c>
      <c r="E27" s="29">
        <f t="shared" si="0"/>
        <v>33.43235677083333</v>
      </c>
      <c r="F27" s="24">
        <f t="shared" si="1"/>
        <v>50.14853515624999</v>
      </c>
      <c r="G27" s="24">
        <f t="shared" si="2"/>
        <v>66.86471354166666</v>
      </c>
      <c r="H27" s="24">
        <v>650</v>
      </c>
      <c r="I27" s="24">
        <f t="shared" si="4"/>
        <v>7069.0125</v>
      </c>
      <c r="J27" s="12"/>
      <c r="K27" s="12"/>
      <c r="L27" s="12"/>
    </row>
    <row r="28" spans="1:12" s="13" customFormat="1" ht="21.75" customHeight="1">
      <c r="A28" s="27">
        <v>14</v>
      </c>
      <c r="B28" s="24">
        <f>B24</f>
        <v>4772.5</v>
      </c>
      <c r="C28" s="24">
        <f>C24</f>
        <v>715.875</v>
      </c>
      <c r="D28" s="28">
        <f>B12*D13*A28</f>
        <v>1002.2249999999999</v>
      </c>
      <c r="E28" s="29">
        <f t="shared" si="0"/>
        <v>33.80520833333333</v>
      </c>
      <c r="F28" s="24">
        <f t="shared" si="1"/>
        <v>50.7078125</v>
      </c>
      <c r="G28" s="24">
        <f t="shared" si="2"/>
        <v>67.61041666666667</v>
      </c>
      <c r="H28" s="24">
        <v>650</v>
      </c>
      <c r="I28" s="24">
        <f t="shared" si="4"/>
        <v>7140.6</v>
      </c>
      <c r="J28" s="12"/>
      <c r="K28" s="12"/>
      <c r="L28" s="12"/>
    </row>
    <row r="29" spans="1:12" s="13" customFormat="1" ht="21.75" customHeight="1">
      <c r="A29" s="27">
        <v>15</v>
      </c>
      <c r="B29" s="24">
        <f t="shared" si="3"/>
        <v>4772.5</v>
      </c>
      <c r="C29" s="24">
        <f t="shared" si="3"/>
        <v>715.875</v>
      </c>
      <c r="D29" s="28">
        <f>B12*D13*A29</f>
        <v>1073.8124999999998</v>
      </c>
      <c r="E29" s="29">
        <f t="shared" si="0"/>
        <v>34.178059895833336</v>
      </c>
      <c r="F29" s="24">
        <f t="shared" si="1"/>
        <v>51.26708984375</v>
      </c>
      <c r="G29" s="24">
        <f t="shared" si="2"/>
        <v>68.35611979166667</v>
      </c>
      <c r="H29" s="24">
        <v>650</v>
      </c>
      <c r="I29" s="24">
        <f t="shared" si="4"/>
        <v>7212.1875</v>
      </c>
      <c r="J29" s="12"/>
      <c r="K29" s="12"/>
      <c r="L29" s="12"/>
    </row>
    <row r="30" spans="1:12" s="13" customFormat="1" ht="21.75" customHeight="1">
      <c r="A30" s="27">
        <v>16</v>
      </c>
      <c r="B30" s="24">
        <f>B26</f>
        <v>4772.5</v>
      </c>
      <c r="C30" s="24">
        <f>C26</f>
        <v>715.875</v>
      </c>
      <c r="D30" s="28">
        <f>B12*D13*A30</f>
        <v>1145.3999999999999</v>
      </c>
      <c r="E30" s="29">
        <f t="shared" si="0"/>
        <v>34.55091145833333</v>
      </c>
      <c r="F30" s="24">
        <f t="shared" si="1"/>
        <v>51.8263671875</v>
      </c>
      <c r="G30" s="24">
        <f t="shared" si="2"/>
        <v>69.10182291666666</v>
      </c>
      <c r="H30" s="24">
        <v>650</v>
      </c>
      <c r="I30" s="24">
        <f t="shared" si="4"/>
        <v>7283.775</v>
      </c>
      <c r="J30" s="12"/>
      <c r="K30" s="12"/>
      <c r="L30" s="12"/>
    </row>
    <row r="31" spans="1:12" s="13" customFormat="1" ht="21.75" customHeight="1">
      <c r="A31" s="27">
        <v>17</v>
      </c>
      <c r="B31" s="24">
        <f>B27</f>
        <v>4772.5</v>
      </c>
      <c r="C31" s="24">
        <f>C28</f>
        <v>715.875</v>
      </c>
      <c r="D31" s="28">
        <f>B12*D13*A31</f>
        <v>1216.9875</v>
      </c>
      <c r="E31" s="29">
        <f t="shared" si="0"/>
        <v>34.923763020833334</v>
      </c>
      <c r="F31" s="24">
        <f t="shared" si="1"/>
        <v>52.38564453125</v>
      </c>
      <c r="G31" s="24">
        <f t="shared" si="2"/>
        <v>69.84752604166667</v>
      </c>
      <c r="H31" s="24">
        <v>650</v>
      </c>
      <c r="I31" s="24">
        <f t="shared" si="4"/>
        <v>7355.3625</v>
      </c>
      <c r="J31" s="12"/>
      <c r="K31" s="12"/>
      <c r="L31" s="12"/>
    </row>
    <row r="32" spans="1:12" s="13" customFormat="1" ht="21.75" customHeight="1">
      <c r="A32" s="27">
        <v>18</v>
      </c>
      <c r="B32" s="24">
        <f aca="true" t="shared" si="5" ref="B32:B44">B29</f>
        <v>4772.5</v>
      </c>
      <c r="C32" s="24">
        <f>C28</f>
        <v>715.875</v>
      </c>
      <c r="D32" s="28">
        <f>B12*D13*A32</f>
        <v>1288.5749999999998</v>
      </c>
      <c r="E32" s="29">
        <f t="shared" si="0"/>
        <v>35.29661458333333</v>
      </c>
      <c r="F32" s="24">
        <f t="shared" si="1"/>
        <v>52.94492187499999</v>
      </c>
      <c r="G32" s="24">
        <f t="shared" si="2"/>
        <v>70.59322916666666</v>
      </c>
      <c r="H32" s="24">
        <v>650</v>
      </c>
      <c r="I32" s="24">
        <f t="shared" si="4"/>
        <v>7426.95</v>
      </c>
      <c r="J32" s="12"/>
      <c r="K32" s="12"/>
      <c r="L32" s="12"/>
    </row>
    <row r="33" spans="1:12" s="13" customFormat="1" ht="21.75" customHeight="1">
      <c r="A33" s="27">
        <v>19</v>
      </c>
      <c r="B33" s="24">
        <f>B29</f>
        <v>4772.5</v>
      </c>
      <c r="C33" s="24">
        <f>C30</f>
        <v>715.875</v>
      </c>
      <c r="D33" s="28">
        <f>B12*D13*A33</f>
        <v>1360.1625</v>
      </c>
      <c r="E33" s="29">
        <f t="shared" si="0"/>
        <v>35.66946614583333</v>
      </c>
      <c r="F33" s="24">
        <f t="shared" si="1"/>
        <v>53.50419921875</v>
      </c>
      <c r="G33" s="24">
        <f t="shared" si="2"/>
        <v>71.33893229166667</v>
      </c>
      <c r="H33" s="24">
        <v>650</v>
      </c>
      <c r="I33" s="24">
        <f t="shared" si="4"/>
        <v>7498.5375</v>
      </c>
      <c r="J33" s="12"/>
      <c r="K33" s="12"/>
      <c r="L33" s="12"/>
    </row>
    <row r="34" spans="1:12" s="13" customFormat="1" ht="21.75" customHeight="1">
      <c r="A34" s="27">
        <v>20</v>
      </c>
      <c r="B34" s="24">
        <f t="shared" si="5"/>
        <v>4772.5</v>
      </c>
      <c r="C34" s="24">
        <f>C30</f>
        <v>715.875</v>
      </c>
      <c r="D34" s="28">
        <f>B12*D13*A34</f>
        <v>1431.7499999999998</v>
      </c>
      <c r="E34" s="29">
        <f t="shared" si="0"/>
        <v>36.042317708333336</v>
      </c>
      <c r="F34" s="24">
        <f t="shared" si="1"/>
        <v>54.0634765625</v>
      </c>
      <c r="G34" s="24">
        <f t="shared" si="2"/>
        <v>72.08463541666667</v>
      </c>
      <c r="H34" s="24">
        <v>650</v>
      </c>
      <c r="I34" s="24">
        <f t="shared" si="4"/>
        <v>7570.125</v>
      </c>
      <c r="J34" s="12"/>
      <c r="K34" s="12"/>
      <c r="L34" s="12"/>
    </row>
    <row r="35" spans="1:12" s="13" customFormat="1" ht="21.75" customHeight="1">
      <c r="A35" s="27">
        <v>21</v>
      </c>
      <c r="B35" s="24">
        <f>B31</f>
        <v>4772.5</v>
      </c>
      <c r="C35" s="24">
        <f>C32</f>
        <v>715.875</v>
      </c>
      <c r="D35" s="28">
        <f>B12*D13*A35</f>
        <v>1503.3374999999999</v>
      </c>
      <c r="E35" s="29">
        <f t="shared" si="0"/>
        <v>36.41516927083333</v>
      </c>
      <c r="F35" s="24">
        <f t="shared" si="1"/>
        <v>54.62275390625</v>
      </c>
      <c r="G35" s="24">
        <f t="shared" si="2"/>
        <v>72.83033854166666</v>
      </c>
      <c r="H35" s="24">
        <v>650</v>
      </c>
      <c r="I35" s="24">
        <f t="shared" si="4"/>
        <v>7641.7125</v>
      </c>
      <c r="J35" s="12"/>
      <c r="K35" s="12"/>
      <c r="L35" s="12"/>
    </row>
    <row r="36" spans="1:12" s="13" customFormat="1" ht="21.75" customHeight="1">
      <c r="A36" s="27">
        <v>22</v>
      </c>
      <c r="B36" s="24">
        <f t="shared" si="5"/>
        <v>4772.5</v>
      </c>
      <c r="C36" s="24">
        <f>C32</f>
        <v>715.875</v>
      </c>
      <c r="D36" s="28">
        <f>B12*D13*A36</f>
        <v>1574.9249999999997</v>
      </c>
      <c r="E36" s="29">
        <f t="shared" si="0"/>
        <v>36.78802083333333</v>
      </c>
      <c r="F36" s="24">
        <f t="shared" si="1"/>
        <v>55.182031249999994</v>
      </c>
      <c r="G36" s="24">
        <f t="shared" si="2"/>
        <v>73.57604166666665</v>
      </c>
      <c r="H36" s="24">
        <v>650</v>
      </c>
      <c r="I36" s="24">
        <f t="shared" si="4"/>
        <v>7713.299999999999</v>
      </c>
      <c r="J36" s="12"/>
      <c r="K36" s="12"/>
      <c r="L36" s="12"/>
    </row>
    <row r="37" spans="1:12" s="13" customFormat="1" ht="21.75" customHeight="1">
      <c r="A37" s="27">
        <v>23</v>
      </c>
      <c r="B37" s="24">
        <f>B33</f>
        <v>4772.5</v>
      </c>
      <c r="C37" s="24">
        <f>C34</f>
        <v>715.875</v>
      </c>
      <c r="D37" s="28">
        <f>B12*D13*A37</f>
        <v>1646.5124999999998</v>
      </c>
      <c r="E37" s="29">
        <f t="shared" si="0"/>
        <v>37.16087239583333</v>
      </c>
      <c r="F37" s="24">
        <f t="shared" si="1"/>
        <v>55.74130859374999</v>
      </c>
      <c r="G37" s="24">
        <f t="shared" si="2"/>
        <v>74.32174479166666</v>
      </c>
      <c r="H37" s="24">
        <v>650</v>
      </c>
      <c r="I37" s="24">
        <f t="shared" si="4"/>
        <v>7784.8875</v>
      </c>
      <c r="J37" s="12"/>
      <c r="K37" s="12"/>
      <c r="L37" s="12"/>
    </row>
    <row r="38" spans="1:12" s="13" customFormat="1" ht="21.75" customHeight="1">
      <c r="A38" s="27">
        <v>24</v>
      </c>
      <c r="B38" s="24">
        <f t="shared" si="5"/>
        <v>4772.5</v>
      </c>
      <c r="C38" s="24">
        <f>C34</f>
        <v>715.875</v>
      </c>
      <c r="D38" s="28">
        <f>B12*D13*A38</f>
        <v>1718.1</v>
      </c>
      <c r="E38" s="29">
        <f t="shared" si="0"/>
        <v>37.53372395833333</v>
      </c>
      <c r="F38" s="24">
        <f t="shared" si="1"/>
        <v>56.3005859375</v>
      </c>
      <c r="G38" s="24">
        <f t="shared" si="2"/>
        <v>75.06744791666667</v>
      </c>
      <c r="H38" s="24">
        <v>650</v>
      </c>
      <c r="I38" s="24">
        <f t="shared" si="4"/>
        <v>7856.475</v>
      </c>
      <c r="J38" s="12"/>
      <c r="K38" s="12"/>
      <c r="L38" s="12"/>
    </row>
    <row r="39" spans="1:12" s="13" customFormat="1" ht="21.75" customHeight="1">
      <c r="A39" s="27">
        <v>25</v>
      </c>
      <c r="B39" s="24">
        <f>B35</f>
        <v>4772.5</v>
      </c>
      <c r="C39" s="24">
        <f>C36</f>
        <v>715.875</v>
      </c>
      <c r="D39" s="28">
        <f>B12*D13*A39</f>
        <v>1789.6874999999998</v>
      </c>
      <c r="E39" s="29">
        <f t="shared" si="0"/>
        <v>37.906575520833336</v>
      </c>
      <c r="F39" s="24">
        <f t="shared" si="1"/>
        <v>56.85986328125</v>
      </c>
      <c r="G39" s="24">
        <f t="shared" si="2"/>
        <v>75.81315104166667</v>
      </c>
      <c r="H39" s="24">
        <v>650</v>
      </c>
      <c r="I39" s="24">
        <f t="shared" si="4"/>
        <v>7928.0625</v>
      </c>
      <c r="J39" s="12"/>
      <c r="K39" s="12"/>
      <c r="L39" s="12"/>
    </row>
    <row r="40" spans="1:12" s="13" customFormat="1" ht="21.75" customHeight="1">
      <c r="A40" s="27">
        <v>26</v>
      </c>
      <c r="B40" s="24">
        <f t="shared" si="5"/>
        <v>4772.5</v>
      </c>
      <c r="C40" s="24">
        <f>C36</f>
        <v>715.875</v>
      </c>
      <c r="D40" s="28">
        <f>B12*D13*A40</f>
        <v>1861.2749999999999</v>
      </c>
      <c r="E40" s="29">
        <f t="shared" si="0"/>
        <v>38.27942708333333</v>
      </c>
      <c r="F40" s="24">
        <f t="shared" si="1"/>
        <v>57.419140625</v>
      </c>
      <c r="G40" s="24">
        <f t="shared" si="2"/>
        <v>76.55885416666666</v>
      </c>
      <c r="H40" s="24">
        <v>650</v>
      </c>
      <c r="I40" s="24">
        <f t="shared" si="4"/>
        <v>7999.65</v>
      </c>
      <c r="J40" s="12"/>
      <c r="K40" s="12"/>
      <c r="L40" s="12"/>
    </row>
    <row r="41" spans="1:12" s="13" customFormat="1" ht="21.75" customHeight="1">
      <c r="A41" s="27">
        <v>27</v>
      </c>
      <c r="B41" s="24">
        <f>B37</f>
        <v>4772.5</v>
      </c>
      <c r="C41" s="24">
        <f>C38</f>
        <v>715.875</v>
      </c>
      <c r="D41" s="28">
        <f>B12*D13*A41</f>
        <v>1932.8624999999997</v>
      </c>
      <c r="E41" s="29">
        <f t="shared" si="0"/>
        <v>38.65227864583333</v>
      </c>
      <c r="F41" s="24">
        <f t="shared" si="1"/>
        <v>57.978417968749994</v>
      </c>
      <c r="G41" s="24">
        <f t="shared" si="2"/>
        <v>77.30455729166665</v>
      </c>
      <c r="H41" s="24">
        <v>650</v>
      </c>
      <c r="I41" s="24">
        <f t="shared" si="4"/>
        <v>8071.237499999999</v>
      </c>
      <c r="J41" s="12"/>
      <c r="K41" s="12"/>
      <c r="L41" s="12"/>
    </row>
    <row r="42" spans="1:12" s="13" customFormat="1" ht="21.75" customHeight="1">
      <c r="A42" s="27">
        <v>28</v>
      </c>
      <c r="B42" s="24">
        <f t="shared" si="5"/>
        <v>4772.5</v>
      </c>
      <c r="C42" s="24">
        <f>C38</f>
        <v>715.875</v>
      </c>
      <c r="D42" s="28">
        <f>B12*D13*A42</f>
        <v>2004.4499999999998</v>
      </c>
      <c r="E42" s="29">
        <f t="shared" si="0"/>
        <v>39.02513020833333</v>
      </c>
      <c r="F42" s="24">
        <f t="shared" si="1"/>
        <v>58.53769531249999</v>
      </c>
      <c r="G42" s="24">
        <f t="shared" si="2"/>
        <v>78.05026041666666</v>
      </c>
      <c r="H42" s="24">
        <v>650</v>
      </c>
      <c r="I42" s="24">
        <f t="shared" si="4"/>
        <v>8142.825</v>
      </c>
      <c r="J42" s="12"/>
      <c r="K42" s="12"/>
      <c r="L42" s="12"/>
    </row>
    <row r="43" spans="1:12" s="13" customFormat="1" ht="21.75" customHeight="1">
      <c r="A43" s="27">
        <v>29</v>
      </c>
      <c r="B43" s="24">
        <f>B39</f>
        <v>4772.5</v>
      </c>
      <c r="C43" s="24">
        <f>C40</f>
        <v>715.875</v>
      </c>
      <c r="D43" s="28">
        <f>B12*D13*A43</f>
        <v>2076.0375</v>
      </c>
      <c r="E43" s="29">
        <f t="shared" si="0"/>
        <v>39.39798177083333</v>
      </c>
      <c r="F43" s="24">
        <f t="shared" si="1"/>
        <v>59.09697265625</v>
      </c>
      <c r="G43" s="24">
        <f t="shared" si="2"/>
        <v>78.79596354166667</v>
      </c>
      <c r="H43" s="24">
        <v>650</v>
      </c>
      <c r="I43" s="24">
        <f t="shared" si="4"/>
        <v>8214.4125</v>
      </c>
      <c r="J43" s="12"/>
      <c r="K43" s="12"/>
      <c r="L43" s="12"/>
    </row>
    <row r="44" spans="1:12" s="13" customFormat="1" ht="21.75" customHeight="1" thickBot="1">
      <c r="A44" s="31">
        <v>30</v>
      </c>
      <c r="B44" s="32">
        <f t="shared" si="5"/>
        <v>4772.5</v>
      </c>
      <c r="C44" s="32">
        <f>C40</f>
        <v>715.875</v>
      </c>
      <c r="D44" s="33">
        <f>B12*D13*A44</f>
        <v>2147.6249999999995</v>
      </c>
      <c r="E44" s="34">
        <f t="shared" si="0"/>
        <v>39.770833333333336</v>
      </c>
      <c r="F44" s="32">
        <f t="shared" si="1"/>
        <v>59.65625</v>
      </c>
      <c r="G44" s="32">
        <f t="shared" si="2"/>
        <v>79.54166666666667</v>
      </c>
      <c r="H44" s="32">
        <v>650</v>
      </c>
      <c r="I44" s="32">
        <f t="shared" si="4"/>
        <v>8286</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1">
    <mergeCell ref="H11:H13"/>
    <mergeCell ref="I11:I13"/>
    <mergeCell ref="H2:I2"/>
    <mergeCell ref="A3:I3"/>
    <mergeCell ref="A4:I4"/>
    <mergeCell ref="A5:I5"/>
    <mergeCell ref="A7:I8"/>
    <mergeCell ref="A11:A13"/>
    <mergeCell ref="E11:E13"/>
    <mergeCell ref="F11:F13"/>
    <mergeCell ref="G11:G13"/>
  </mergeCells>
  <printOptions horizontalCentered="1" verticalCentered="1"/>
  <pageMargins left="0.5905511811023623" right="0.3937007874015748" top="0.3937007874015748" bottom="0.3937007874015748" header="0" footer="0"/>
  <pageSetup horizontalDpi="1200" verticalDpi="1200" orientation="portrait" paperSize="9" scale="82" r:id="rId3"/>
  <legacyDrawing r:id="rId2"/>
  <oleObjects>
    <oleObject progId="Paint.Picture" shapeId="642000" r:id="rId1"/>
  </oleObjects>
</worksheet>
</file>

<file path=xl/worksheets/sheet11.xml><?xml version="1.0" encoding="utf-8"?>
<worksheet xmlns="http://schemas.openxmlformats.org/spreadsheetml/2006/main" xmlns:r="http://schemas.openxmlformats.org/officeDocument/2006/relationships">
  <sheetPr>
    <tabColor indexed="24"/>
    <pageSetUpPr fitToPage="1"/>
  </sheetPr>
  <dimension ref="A2:L81"/>
  <sheetViews>
    <sheetView zoomScalePageLayoutView="0" workbookViewId="0" topLeftCell="A4">
      <selection activeCell="D14" sqref="D1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49</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47</v>
      </c>
      <c r="B5" s="91"/>
      <c r="C5" s="91"/>
      <c r="D5" s="91"/>
      <c r="E5" s="91"/>
      <c r="F5" s="91"/>
      <c r="G5" s="91"/>
      <c r="H5" s="91"/>
      <c r="I5" s="91"/>
      <c r="J5" s="18"/>
      <c r="K5" s="18"/>
    </row>
    <row r="6" ht="24.75" customHeight="1"/>
    <row r="7" spans="1:9" ht="25.5" customHeight="1">
      <c r="A7" s="81" t="s">
        <v>48</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5422.5</v>
      </c>
      <c r="C12" s="17">
        <f>B12*15%</f>
        <v>813.375</v>
      </c>
      <c r="D12" s="17">
        <f>B12*1.5%</f>
        <v>81.33749999999999</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5422.5</v>
      </c>
      <c r="C14" s="20">
        <f>C12</f>
        <v>813.375</v>
      </c>
      <c r="D14" s="25">
        <f>B109*D13</f>
        <v>0</v>
      </c>
      <c r="E14" s="24">
        <f aca="true" t="shared" si="0" ref="E14:E44">(B14+C14+D14)/192</f>
        <v>32.478515625</v>
      </c>
      <c r="F14" s="24">
        <f>E14*1.5</f>
        <v>48.7177734375</v>
      </c>
      <c r="G14" s="20">
        <f>E14*2</f>
        <v>64.95703125</v>
      </c>
      <c r="H14" s="20">
        <v>500</v>
      </c>
      <c r="I14" s="20">
        <f>B14+C14+D14+H14</f>
        <v>6735.875</v>
      </c>
      <c r="J14" s="10"/>
      <c r="K14" s="10"/>
      <c r="L14" s="10"/>
    </row>
    <row r="15" spans="1:12" s="11" customFormat="1" ht="21.75" customHeight="1">
      <c r="A15" s="23">
        <v>1</v>
      </c>
      <c r="B15" s="24">
        <f>B12</f>
        <v>5422.5</v>
      </c>
      <c r="C15" s="24">
        <f>C12</f>
        <v>813.375</v>
      </c>
      <c r="D15" s="25">
        <f>B12*D13</f>
        <v>81.33749999999999</v>
      </c>
      <c r="E15" s="24">
        <f t="shared" si="0"/>
        <v>32.902148437499996</v>
      </c>
      <c r="F15" s="24">
        <f>E15*1.5</f>
        <v>49.35322265625</v>
      </c>
      <c r="G15" s="24">
        <f>E15*2</f>
        <v>65.80429687499999</v>
      </c>
      <c r="H15" s="24">
        <v>500</v>
      </c>
      <c r="I15" s="24">
        <f>B15+C15+D15+H15</f>
        <v>6817.2125</v>
      </c>
      <c r="J15" s="10"/>
      <c r="K15" s="10"/>
      <c r="L15" s="10"/>
    </row>
    <row r="16" spans="1:12" s="13" customFormat="1" ht="21.75" customHeight="1">
      <c r="A16" s="27">
        <v>2</v>
      </c>
      <c r="B16" s="24">
        <f>B12</f>
        <v>5422.5</v>
      </c>
      <c r="C16" s="24">
        <f>C12</f>
        <v>813.375</v>
      </c>
      <c r="D16" s="28">
        <f>B12*D13*A16</f>
        <v>162.67499999999998</v>
      </c>
      <c r="E16" s="29">
        <f t="shared" si="0"/>
        <v>33.32578125</v>
      </c>
      <c r="F16" s="24">
        <f aca="true" t="shared" si="1" ref="F16:F44">E16*1.5</f>
        <v>49.988671874999994</v>
      </c>
      <c r="G16" s="24">
        <f aca="true" t="shared" si="2" ref="G16:G44">E16*2</f>
        <v>66.6515625</v>
      </c>
      <c r="H16" s="24">
        <v>500</v>
      </c>
      <c r="I16" s="24">
        <f>B16+C16+D16+H16</f>
        <v>6898.55</v>
      </c>
      <c r="J16" s="12"/>
      <c r="K16" s="12"/>
      <c r="L16" s="12"/>
    </row>
    <row r="17" spans="1:12" s="13" customFormat="1" ht="21.75" customHeight="1">
      <c r="A17" s="27">
        <v>3</v>
      </c>
      <c r="B17" s="24">
        <f aca="true" t="shared" si="3" ref="B17:C29">B14</f>
        <v>5422.5</v>
      </c>
      <c r="C17" s="24">
        <f t="shared" si="3"/>
        <v>813.375</v>
      </c>
      <c r="D17" s="28">
        <f>B12*D13*A17</f>
        <v>244.0125</v>
      </c>
      <c r="E17" s="29">
        <f t="shared" si="0"/>
        <v>33.7494140625</v>
      </c>
      <c r="F17" s="24">
        <f t="shared" si="1"/>
        <v>50.624121093750006</v>
      </c>
      <c r="G17" s="24">
        <f t="shared" si="2"/>
        <v>67.498828125</v>
      </c>
      <c r="H17" s="24">
        <v>500</v>
      </c>
      <c r="I17" s="24">
        <f aca="true" t="shared" si="4" ref="I17:I44">B17+C17+D17+H17</f>
        <v>6979.8875</v>
      </c>
      <c r="J17" s="12"/>
      <c r="K17" s="12"/>
      <c r="L17" s="12"/>
    </row>
    <row r="18" spans="1:12" s="13" customFormat="1" ht="21.75" customHeight="1">
      <c r="A18" s="27">
        <v>4</v>
      </c>
      <c r="B18" s="24">
        <f>B14</f>
        <v>5422.5</v>
      </c>
      <c r="C18" s="24">
        <f>C14</f>
        <v>813.375</v>
      </c>
      <c r="D18" s="28">
        <f>B12*D13*A18</f>
        <v>325.34999999999997</v>
      </c>
      <c r="E18" s="29">
        <f t="shared" si="0"/>
        <v>34.173046875000004</v>
      </c>
      <c r="F18" s="24">
        <f t="shared" si="1"/>
        <v>51.2595703125</v>
      </c>
      <c r="G18" s="24">
        <f t="shared" si="2"/>
        <v>68.34609375000001</v>
      </c>
      <c r="H18" s="24">
        <v>500</v>
      </c>
      <c r="I18" s="24">
        <f t="shared" si="4"/>
        <v>7061.225</v>
      </c>
      <c r="J18" s="12"/>
      <c r="K18" s="12"/>
      <c r="L18" s="12"/>
    </row>
    <row r="19" spans="1:12" s="13" customFormat="1" ht="21.75" customHeight="1">
      <c r="A19" s="27">
        <v>5</v>
      </c>
      <c r="B19" s="24">
        <f t="shared" si="3"/>
        <v>5422.5</v>
      </c>
      <c r="C19" s="24">
        <f t="shared" si="3"/>
        <v>813.375</v>
      </c>
      <c r="D19" s="28">
        <f>B12*D13*A19</f>
        <v>406.68749999999994</v>
      </c>
      <c r="E19" s="29">
        <f t="shared" si="0"/>
        <v>34.5966796875</v>
      </c>
      <c r="F19" s="24">
        <f t="shared" si="1"/>
        <v>51.89501953125</v>
      </c>
      <c r="G19" s="24">
        <f t="shared" si="2"/>
        <v>69.193359375</v>
      </c>
      <c r="H19" s="24">
        <v>500</v>
      </c>
      <c r="I19" s="24">
        <f t="shared" si="4"/>
        <v>7142.5625</v>
      </c>
      <c r="J19" s="12"/>
      <c r="K19" s="12"/>
      <c r="L19" s="12"/>
    </row>
    <row r="20" spans="1:12" s="13" customFormat="1" ht="21.75" customHeight="1">
      <c r="A20" s="27">
        <v>6</v>
      </c>
      <c r="B20" s="24">
        <f>B16</f>
        <v>5422.5</v>
      </c>
      <c r="C20" s="24">
        <f>C16</f>
        <v>813.375</v>
      </c>
      <c r="D20" s="28">
        <f>B12*D13*A20</f>
        <v>488.025</v>
      </c>
      <c r="E20" s="29">
        <f t="shared" si="0"/>
        <v>35.020312499999996</v>
      </c>
      <c r="F20" s="24">
        <f t="shared" si="1"/>
        <v>52.53046875</v>
      </c>
      <c r="G20" s="24">
        <f t="shared" si="2"/>
        <v>70.04062499999999</v>
      </c>
      <c r="H20" s="24">
        <v>500</v>
      </c>
      <c r="I20" s="24">
        <f t="shared" si="4"/>
        <v>7223.9</v>
      </c>
      <c r="J20" s="12"/>
      <c r="K20" s="12"/>
      <c r="L20" s="12"/>
    </row>
    <row r="21" spans="1:12" s="13" customFormat="1" ht="21.75" customHeight="1">
      <c r="A21" s="27">
        <v>7</v>
      </c>
      <c r="B21" s="24">
        <f t="shared" si="3"/>
        <v>5422.5</v>
      </c>
      <c r="C21" s="24">
        <f t="shared" si="3"/>
        <v>813.375</v>
      </c>
      <c r="D21" s="28">
        <f>B12*D13*A21</f>
        <v>569.3625</v>
      </c>
      <c r="E21" s="29">
        <f t="shared" si="0"/>
        <v>35.4439453125</v>
      </c>
      <c r="F21" s="24">
        <f t="shared" si="1"/>
        <v>53.165917968749994</v>
      </c>
      <c r="G21" s="24">
        <f t="shared" si="2"/>
        <v>70.887890625</v>
      </c>
      <c r="H21" s="24">
        <v>500</v>
      </c>
      <c r="I21" s="24">
        <f t="shared" si="4"/>
        <v>7305.2375</v>
      </c>
      <c r="J21" s="12"/>
      <c r="K21" s="12"/>
      <c r="L21" s="12"/>
    </row>
    <row r="22" spans="1:12" s="13" customFormat="1" ht="21.75" customHeight="1">
      <c r="A22" s="27">
        <v>8</v>
      </c>
      <c r="B22" s="24">
        <f>B18</f>
        <v>5422.5</v>
      </c>
      <c r="C22" s="24">
        <f>C18</f>
        <v>813.375</v>
      </c>
      <c r="D22" s="28">
        <f>B12*D13*A22</f>
        <v>650.6999999999999</v>
      </c>
      <c r="E22" s="29">
        <f t="shared" si="0"/>
        <v>35.867578125</v>
      </c>
      <c r="F22" s="24">
        <f t="shared" si="1"/>
        <v>53.801367187500006</v>
      </c>
      <c r="G22" s="24">
        <f t="shared" si="2"/>
        <v>71.73515625</v>
      </c>
      <c r="H22" s="24">
        <v>500</v>
      </c>
      <c r="I22" s="24">
        <f t="shared" si="4"/>
        <v>7386.575</v>
      </c>
      <c r="J22" s="12"/>
      <c r="K22" s="12"/>
      <c r="L22" s="12"/>
    </row>
    <row r="23" spans="1:12" s="13" customFormat="1" ht="21.75" customHeight="1">
      <c r="A23" s="27">
        <v>9</v>
      </c>
      <c r="B23" s="24">
        <f t="shared" si="3"/>
        <v>5422.5</v>
      </c>
      <c r="C23" s="24">
        <f t="shared" si="3"/>
        <v>813.375</v>
      </c>
      <c r="D23" s="28">
        <f>B12*D13*A23</f>
        <v>732.0374999999999</v>
      </c>
      <c r="E23" s="29">
        <f t="shared" si="0"/>
        <v>36.291210937500004</v>
      </c>
      <c r="F23" s="24">
        <f t="shared" si="1"/>
        <v>54.43681640625</v>
      </c>
      <c r="G23" s="24">
        <f t="shared" si="2"/>
        <v>72.58242187500001</v>
      </c>
      <c r="H23" s="24">
        <v>500</v>
      </c>
      <c r="I23" s="24">
        <f t="shared" si="4"/>
        <v>7467.9125</v>
      </c>
      <c r="J23" s="12"/>
      <c r="K23" s="12"/>
      <c r="L23" s="12"/>
    </row>
    <row r="24" spans="1:12" s="13" customFormat="1" ht="21.75" customHeight="1">
      <c r="A24" s="27">
        <v>10</v>
      </c>
      <c r="B24" s="24">
        <f>B20</f>
        <v>5422.5</v>
      </c>
      <c r="C24" s="24">
        <f>C20</f>
        <v>813.375</v>
      </c>
      <c r="D24" s="28">
        <f>B12*D13*A24</f>
        <v>813.3749999999999</v>
      </c>
      <c r="E24" s="29">
        <f t="shared" si="0"/>
        <v>36.71484375</v>
      </c>
      <c r="F24" s="24">
        <f t="shared" si="1"/>
        <v>55.072265625</v>
      </c>
      <c r="G24" s="24">
        <f t="shared" si="2"/>
        <v>73.4296875</v>
      </c>
      <c r="H24" s="24">
        <v>500</v>
      </c>
      <c r="I24" s="24">
        <f t="shared" si="4"/>
        <v>7549.25</v>
      </c>
      <c r="J24" s="12"/>
      <c r="K24" s="12"/>
      <c r="L24" s="12"/>
    </row>
    <row r="25" spans="1:12" s="13" customFormat="1" ht="21.75" customHeight="1">
      <c r="A25" s="27">
        <v>11</v>
      </c>
      <c r="B25" s="24">
        <f t="shared" si="3"/>
        <v>5422.5</v>
      </c>
      <c r="C25" s="24">
        <f t="shared" si="3"/>
        <v>813.375</v>
      </c>
      <c r="D25" s="28">
        <f>B12*D13*A25</f>
        <v>894.7124999999999</v>
      </c>
      <c r="E25" s="29">
        <f t="shared" si="0"/>
        <v>37.138476562499996</v>
      </c>
      <c r="F25" s="24">
        <f t="shared" si="1"/>
        <v>55.70771484375</v>
      </c>
      <c r="G25" s="24">
        <f t="shared" si="2"/>
        <v>74.27695312499999</v>
      </c>
      <c r="H25" s="24">
        <v>500</v>
      </c>
      <c r="I25" s="24">
        <f t="shared" si="4"/>
        <v>7630.5875</v>
      </c>
      <c r="J25" s="12"/>
      <c r="K25" s="12"/>
      <c r="L25" s="12"/>
    </row>
    <row r="26" spans="1:12" s="13" customFormat="1" ht="21.75" customHeight="1">
      <c r="A26" s="27">
        <v>12</v>
      </c>
      <c r="B26" s="24">
        <f>B22</f>
        <v>5422.5</v>
      </c>
      <c r="C26" s="24">
        <f>C22</f>
        <v>813.375</v>
      </c>
      <c r="D26" s="28">
        <f>B12*D13*A26</f>
        <v>976.05</v>
      </c>
      <c r="E26" s="29">
        <f t="shared" si="0"/>
        <v>37.562109375</v>
      </c>
      <c r="F26" s="24">
        <f t="shared" si="1"/>
        <v>56.343164062499994</v>
      </c>
      <c r="G26" s="24">
        <f t="shared" si="2"/>
        <v>75.12421875</v>
      </c>
      <c r="H26" s="24">
        <v>500</v>
      </c>
      <c r="I26" s="24">
        <f t="shared" si="4"/>
        <v>7711.925</v>
      </c>
      <c r="J26" s="12"/>
      <c r="K26" s="12"/>
      <c r="L26" s="12"/>
    </row>
    <row r="27" spans="1:12" s="13" customFormat="1" ht="21.75" customHeight="1">
      <c r="A27" s="27">
        <v>13</v>
      </c>
      <c r="B27" s="24">
        <f t="shared" si="3"/>
        <v>5422.5</v>
      </c>
      <c r="C27" s="24">
        <f t="shared" si="3"/>
        <v>813.375</v>
      </c>
      <c r="D27" s="28">
        <f>B12*D13*A27</f>
        <v>1057.3874999999998</v>
      </c>
      <c r="E27" s="29">
        <f t="shared" si="0"/>
        <v>37.9857421875</v>
      </c>
      <c r="F27" s="24">
        <f t="shared" si="1"/>
        <v>56.978613281250006</v>
      </c>
      <c r="G27" s="24">
        <f t="shared" si="2"/>
        <v>75.971484375</v>
      </c>
      <c r="H27" s="24">
        <v>500</v>
      </c>
      <c r="I27" s="24">
        <f t="shared" si="4"/>
        <v>7793.2625</v>
      </c>
      <c r="J27" s="12"/>
      <c r="K27" s="12"/>
      <c r="L27" s="12"/>
    </row>
    <row r="28" spans="1:12" s="13" customFormat="1" ht="21.75" customHeight="1">
      <c r="A28" s="27">
        <v>14</v>
      </c>
      <c r="B28" s="24">
        <f>B24</f>
        <v>5422.5</v>
      </c>
      <c r="C28" s="24">
        <f>C24</f>
        <v>813.375</v>
      </c>
      <c r="D28" s="28">
        <f>B12*D13*A28</f>
        <v>1138.725</v>
      </c>
      <c r="E28" s="29">
        <f t="shared" si="0"/>
        <v>38.409375000000004</v>
      </c>
      <c r="F28" s="24">
        <f t="shared" si="1"/>
        <v>57.6140625</v>
      </c>
      <c r="G28" s="24">
        <f t="shared" si="2"/>
        <v>76.81875000000001</v>
      </c>
      <c r="H28" s="24">
        <v>500</v>
      </c>
      <c r="I28" s="24">
        <f t="shared" si="4"/>
        <v>7874.6</v>
      </c>
      <c r="J28" s="12"/>
      <c r="K28" s="12"/>
      <c r="L28" s="12"/>
    </row>
    <row r="29" spans="1:12" s="13" customFormat="1" ht="21.75" customHeight="1">
      <c r="A29" s="27">
        <v>15</v>
      </c>
      <c r="B29" s="24">
        <f t="shared" si="3"/>
        <v>5422.5</v>
      </c>
      <c r="C29" s="24">
        <f t="shared" si="3"/>
        <v>813.375</v>
      </c>
      <c r="D29" s="28">
        <f>B12*D13*A29</f>
        <v>1220.0624999999998</v>
      </c>
      <c r="E29" s="29">
        <f t="shared" si="0"/>
        <v>38.8330078125</v>
      </c>
      <c r="F29" s="24">
        <f t="shared" si="1"/>
        <v>58.24951171875</v>
      </c>
      <c r="G29" s="24">
        <f t="shared" si="2"/>
        <v>77.666015625</v>
      </c>
      <c r="H29" s="24">
        <v>500</v>
      </c>
      <c r="I29" s="24">
        <f t="shared" si="4"/>
        <v>7955.9375</v>
      </c>
      <c r="J29" s="12"/>
      <c r="K29" s="12"/>
      <c r="L29" s="12"/>
    </row>
    <row r="30" spans="1:12" s="13" customFormat="1" ht="21.75" customHeight="1">
      <c r="A30" s="27">
        <v>16</v>
      </c>
      <c r="B30" s="24">
        <f>B26</f>
        <v>5422.5</v>
      </c>
      <c r="C30" s="24">
        <f>C26</f>
        <v>813.375</v>
      </c>
      <c r="D30" s="28">
        <f>B12*D13*A30</f>
        <v>1301.3999999999999</v>
      </c>
      <c r="E30" s="29">
        <f t="shared" si="0"/>
        <v>39.256640624999996</v>
      </c>
      <c r="F30" s="24">
        <f t="shared" si="1"/>
        <v>58.8849609375</v>
      </c>
      <c r="G30" s="24">
        <f t="shared" si="2"/>
        <v>78.51328124999999</v>
      </c>
      <c r="H30" s="24">
        <v>500</v>
      </c>
      <c r="I30" s="24">
        <f t="shared" si="4"/>
        <v>8037.275</v>
      </c>
      <c r="J30" s="12"/>
      <c r="K30" s="12"/>
      <c r="L30" s="12"/>
    </row>
    <row r="31" spans="1:12" s="13" customFormat="1" ht="21.75" customHeight="1">
      <c r="A31" s="27">
        <v>17</v>
      </c>
      <c r="B31" s="24">
        <f>B27</f>
        <v>5422.5</v>
      </c>
      <c r="C31" s="24">
        <f>C28</f>
        <v>813.375</v>
      </c>
      <c r="D31" s="28">
        <f>B12*D13*A31</f>
        <v>1382.7375</v>
      </c>
      <c r="E31" s="29">
        <f t="shared" si="0"/>
        <v>39.6802734375</v>
      </c>
      <c r="F31" s="24">
        <f t="shared" si="1"/>
        <v>59.520410156249994</v>
      </c>
      <c r="G31" s="24">
        <f t="shared" si="2"/>
        <v>79.360546875</v>
      </c>
      <c r="H31" s="24">
        <v>500</v>
      </c>
      <c r="I31" s="24">
        <f t="shared" si="4"/>
        <v>8118.6125</v>
      </c>
      <c r="J31" s="12"/>
      <c r="K31" s="12"/>
      <c r="L31" s="12"/>
    </row>
    <row r="32" spans="1:12" s="13" customFormat="1" ht="21.75" customHeight="1">
      <c r="A32" s="27">
        <v>18</v>
      </c>
      <c r="B32" s="24">
        <f aca="true" t="shared" si="5" ref="B32:B44">B29</f>
        <v>5422.5</v>
      </c>
      <c r="C32" s="24">
        <f>C28</f>
        <v>813.375</v>
      </c>
      <c r="D32" s="28">
        <f>B12*D13*A32</f>
        <v>1464.0749999999998</v>
      </c>
      <c r="E32" s="29">
        <f t="shared" si="0"/>
        <v>40.10390625</v>
      </c>
      <c r="F32" s="24">
        <f t="shared" si="1"/>
        <v>60.155859375000006</v>
      </c>
      <c r="G32" s="24">
        <f t="shared" si="2"/>
        <v>80.2078125</v>
      </c>
      <c r="H32" s="24">
        <v>500</v>
      </c>
      <c r="I32" s="24">
        <f t="shared" si="4"/>
        <v>8199.95</v>
      </c>
      <c r="J32" s="12"/>
      <c r="K32" s="12"/>
      <c r="L32" s="12"/>
    </row>
    <row r="33" spans="1:12" s="13" customFormat="1" ht="21.75" customHeight="1">
      <c r="A33" s="27">
        <v>19</v>
      </c>
      <c r="B33" s="24">
        <f>B29</f>
        <v>5422.5</v>
      </c>
      <c r="C33" s="24">
        <f>C30</f>
        <v>813.375</v>
      </c>
      <c r="D33" s="28">
        <f>B12*D13*A33</f>
        <v>1545.4125</v>
      </c>
      <c r="E33" s="29">
        <f t="shared" si="0"/>
        <v>40.527539062500004</v>
      </c>
      <c r="F33" s="24">
        <f t="shared" si="1"/>
        <v>60.79130859375</v>
      </c>
      <c r="G33" s="24">
        <f t="shared" si="2"/>
        <v>81.05507812500001</v>
      </c>
      <c r="H33" s="24">
        <v>500</v>
      </c>
      <c r="I33" s="24">
        <f t="shared" si="4"/>
        <v>8281.2875</v>
      </c>
      <c r="J33" s="12"/>
      <c r="K33" s="12"/>
      <c r="L33" s="12"/>
    </row>
    <row r="34" spans="1:12" s="13" customFormat="1" ht="21.75" customHeight="1">
      <c r="A34" s="27">
        <v>20</v>
      </c>
      <c r="B34" s="24">
        <f t="shared" si="5"/>
        <v>5422.5</v>
      </c>
      <c r="C34" s="24">
        <f>C30</f>
        <v>813.375</v>
      </c>
      <c r="D34" s="28">
        <f>B12*D13*A34</f>
        <v>1626.7499999999998</v>
      </c>
      <c r="E34" s="29">
        <f t="shared" si="0"/>
        <v>40.951171875</v>
      </c>
      <c r="F34" s="24">
        <f t="shared" si="1"/>
        <v>61.4267578125</v>
      </c>
      <c r="G34" s="24">
        <f t="shared" si="2"/>
        <v>81.90234375</v>
      </c>
      <c r="H34" s="24">
        <v>500</v>
      </c>
      <c r="I34" s="24">
        <f t="shared" si="4"/>
        <v>8362.625</v>
      </c>
      <c r="J34" s="12"/>
      <c r="K34" s="12"/>
      <c r="L34" s="12"/>
    </row>
    <row r="35" spans="1:12" s="13" customFormat="1" ht="21.75" customHeight="1">
      <c r="A35" s="27">
        <v>21</v>
      </c>
      <c r="B35" s="24">
        <f>B31</f>
        <v>5422.5</v>
      </c>
      <c r="C35" s="24">
        <f>C32</f>
        <v>813.375</v>
      </c>
      <c r="D35" s="28">
        <f>B12*D13*A35</f>
        <v>1708.0874999999999</v>
      </c>
      <c r="E35" s="29">
        <f t="shared" si="0"/>
        <v>41.374804687499996</v>
      </c>
      <c r="F35" s="24">
        <f t="shared" si="1"/>
        <v>62.06220703125</v>
      </c>
      <c r="G35" s="24">
        <f t="shared" si="2"/>
        <v>82.74960937499999</v>
      </c>
      <c r="H35" s="24">
        <v>500</v>
      </c>
      <c r="I35" s="24">
        <f t="shared" si="4"/>
        <v>8443.9625</v>
      </c>
      <c r="J35" s="12"/>
      <c r="K35" s="12"/>
      <c r="L35" s="12"/>
    </row>
    <row r="36" spans="1:12" s="13" customFormat="1" ht="21.75" customHeight="1">
      <c r="A36" s="27">
        <v>22</v>
      </c>
      <c r="B36" s="24">
        <f t="shared" si="5"/>
        <v>5422.5</v>
      </c>
      <c r="C36" s="24">
        <f>C32</f>
        <v>813.375</v>
      </c>
      <c r="D36" s="28">
        <f>B12*D13*A36</f>
        <v>1789.4249999999997</v>
      </c>
      <c r="E36" s="29">
        <f t="shared" si="0"/>
        <v>41.7984375</v>
      </c>
      <c r="F36" s="24">
        <f t="shared" si="1"/>
        <v>62.697656249999994</v>
      </c>
      <c r="G36" s="24">
        <f t="shared" si="2"/>
        <v>83.596875</v>
      </c>
      <c r="H36" s="24">
        <v>500</v>
      </c>
      <c r="I36" s="24">
        <f t="shared" si="4"/>
        <v>8525.3</v>
      </c>
      <c r="J36" s="12"/>
      <c r="K36" s="12"/>
      <c r="L36" s="12"/>
    </row>
    <row r="37" spans="1:12" s="13" customFormat="1" ht="21.75" customHeight="1">
      <c r="A37" s="27">
        <v>23</v>
      </c>
      <c r="B37" s="24">
        <f>B33</f>
        <v>5422.5</v>
      </c>
      <c r="C37" s="24">
        <f>C34</f>
        <v>813.375</v>
      </c>
      <c r="D37" s="28">
        <f>B12*D13*A37</f>
        <v>1870.7624999999998</v>
      </c>
      <c r="E37" s="29">
        <f t="shared" si="0"/>
        <v>42.2220703125</v>
      </c>
      <c r="F37" s="24">
        <f t="shared" si="1"/>
        <v>63.333105468750006</v>
      </c>
      <c r="G37" s="24">
        <f t="shared" si="2"/>
        <v>84.444140625</v>
      </c>
      <c r="H37" s="24">
        <v>500</v>
      </c>
      <c r="I37" s="24">
        <f t="shared" si="4"/>
        <v>8606.6375</v>
      </c>
      <c r="J37" s="12"/>
      <c r="K37" s="12"/>
      <c r="L37" s="12"/>
    </row>
    <row r="38" spans="1:12" s="13" customFormat="1" ht="21.75" customHeight="1">
      <c r="A38" s="27">
        <v>24</v>
      </c>
      <c r="B38" s="24">
        <f t="shared" si="5"/>
        <v>5422.5</v>
      </c>
      <c r="C38" s="24">
        <f>C34</f>
        <v>813.375</v>
      </c>
      <c r="D38" s="28">
        <f>B12*D13*A38</f>
        <v>1952.1</v>
      </c>
      <c r="E38" s="29">
        <f t="shared" si="0"/>
        <v>42.645703125000004</v>
      </c>
      <c r="F38" s="24">
        <f t="shared" si="1"/>
        <v>63.9685546875</v>
      </c>
      <c r="G38" s="24">
        <f t="shared" si="2"/>
        <v>85.29140625000001</v>
      </c>
      <c r="H38" s="24">
        <v>500</v>
      </c>
      <c r="I38" s="24">
        <f t="shared" si="4"/>
        <v>8687.975</v>
      </c>
      <c r="J38" s="12"/>
      <c r="K38" s="12"/>
      <c r="L38" s="12"/>
    </row>
    <row r="39" spans="1:12" s="13" customFormat="1" ht="21.75" customHeight="1">
      <c r="A39" s="27">
        <v>25</v>
      </c>
      <c r="B39" s="24">
        <f>B35</f>
        <v>5422.5</v>
      </c>
      <c r="C39" s="24">
        <f>C36</f>
        <v>813.375</v>
      </c>
      <c r="D39" s="28">
        <f>B12*D13*A39</f>
        <v>2033.4374999999998</v>
      </c>
      <c r="E39" s="29">
        <f t="shared" si="0"/>
        <v>43.0693359375</v>
      </c>
      <c r="F39" s="24">
        <f t="shared" si="1"/>
        <v>64.60400390625</v>
      </c>
      <c r="G39" s="24">
        <f t="shared" si="2"/>
        <v>86.138671875</v>
      </c>
      <c r="H39" s="24">
        <v>500</v>
      </c>
      <c r="I39" s="24">
        <f t="shared" si="4"/>
        <v>8769.3125</v>
      </c>
      <c r="J39" s="12"/>
      <c r="K39" s="12"/>
      <c r="L39" s="12"/>
    </row>
    <row r="40" spans="1:12" s="13" customFormat="1" ht="21.75" customHeight="1">
      <c r="A40" s="27">
        <v>26</v>
      </c>
      <c r="B40" s="24">
        <f t="shared" si="5"/>
        <v>5422.5</v>
      </c>
      <c r="C40" s="24">
        <f>C36</f>
        <v>813.375</v>
      </c>
      <c r="D40" s="28">
        <f>B12*D13*A40</f>
        <v>2114.7749999999996</v>
      </c>
      <c r="E40" s="29">
        <f t="shared" si="0"/>
        <v>43.492968749999996</v>
      </c>
      <c r="F40" s="24">
        <f t="shared" si="1"/>
        <v>65.239453125</v>
      </c>
      <c r="G40" s="24">
        <f t="shared" si="2"/>
        <v>86.98593749999999</v>
      </c>
      <c r="H40" s="24">
        <v>500</v>
      </c>
      <c r="I40" s="24">
        <f t="shared" si="4"/>
        <v>8850.65</v>
      </c>
      <c r="J40" s="12"/>
      <c r="K40" s="12"/>
      <c r="L40" s="12"/>
    </row>
    <row r="41" spans="1:12" s="13" customFormat="1" ht="21.75" customHeight="1">
      <c r="A41" s="27">
        <v>27</v>
      </c>
      <c r="B41" s="24">
        <f>B37</f>
        <v>5422.5</v>
      </c>
      <c r="C41" s="24">
        <f>C38</f>
        <v>813.375</v>
      </c>
      <c r="D41" s="28">
        <f>B12*D13*A41</f>
        <v>2196.1124999999997</v>
      </c>
      <c r="E41" s="29">
        <f t="shared" si="0"/>
        <v>43.9166015625</v>
      </c>
      <c r="F41" s="24">
        <f t="shared" si="1"/>
        <v>65.87490234375</v>
      </c>
      <c r="G41" s="24">
        <f t="shared" si="2"/>
        <v>87.833203125</v>
      </c>
      <c r="H41" s="24">
        <v>500</v>
      </c>
      <c r="I41" s="24">
        <f t="shared" si="4"/>
        <v>8931.9875</v>
      </c>
      <c r="J41" s="12"/>
      <c r="K41" s="12"/>
      <c r="L41" s="12"/>
    </row>
    <row r="42" spans="1:12" s="13" customFormat="1" ht="21.75" customHeight="1">
      <c r="A42" s="27">
        <v>28</v>
      </c>
      <c r="B42" s="24">
        <f t="shared" si="5"/>
        <v>5422.5</v>
      </c>
      <c r="C42" s="24">
        <f>C38</f>
        <v>813.375</v>
      </c>
      <c r="D42" s="28">
        <f>B12*D13*A42</f>
        <v>2277.45</v>
      </c>
      <c r="E42" s="29">
        <f t="shared" si="0"/>
        <v>44.340234375</v>
      </c>
      <c r="F42" s="24">
        <f t="shared" si="1"/>
        <v>66.5103515625</v>
      </c>
      <c r="G42" s="24">
        <f t="shared" si="2"/>
        <v>88.68046875</v>
      </c>
      <c r="H42" s="24">
        <v>500</v>
      </c>
      <c r="I42" s="24">
        <f t="shared" si="4"/>
        <v>9013.325</v>
      </c>
      <c r="J42" s="12"/>
      <c r="K42" s="12"/>
      <c r="L42" s="12"/>
    </row>
    <row r="43" spans="1:12" s="13" customFormat="1" ht="21.75" customHeight="1">
      <c r="A43" s="27">
        <v>29</v>
      </c>
      <c r="B43" s="24">
        <f>B39</f>
        <v>5422.5</v>
      </c>
      <c r="C43" s="24">
        <f>C40</f>
        <v>813.375</v>
      </c>
      <c r="D43" s="28">
        <f>B12*D13*A43</f>
        <v>2358.7875</v>
      </c>
      <c r="E43" s="29">
        <f t="shared" si="0"/>
        <v>44.763867187500004</v>
      </c>
      <c r="F43" s="24">
        <f t="shared" si="1"/>
        <v>67.14580078125</v>
      </c>
      <c r="G43" s="24">
        <f t="shared" si="2"/>
        <v>89.52773437500001</v>
      </c>
      <c r="H43" s="24">
        <v>500</v>
      </c>
      <c r="I43" s="24">
        <f t="shared" si="4"/>
        <v>9094.6625</v>
      </c>
      <c r="J43" s="12"/>
      <c r="K43" s="12"/>
      <c r="L43" s="12"/>
    </row>
    <row r="44" spans="1:12" s="13" customFormat="1" ht="21.75" customHeight="1" thickBot="1">
      <c r="A44" s="31">
        <v>30</v>
      </c>
      <c r="B44" s="32">
        <f t="shared" si="5"/>
        <v>5422.5</v>
      </c>
      <c r="C44" s="32">
        <f>C40</f>
        <v>813.375</v>
      </c>
      <c r="D44" s="33">
        <f>B12*D13*A44</f>
        <v>2440.1249999999995</v>
      </c>
      <c r="E44" s="34">
        <f t="shared" si="0"/>
        <v>45.1875</v>
      </c>
      <c r="F44" s="32">
        <f t="shared" si="1"/>
        <v>67.78125</v>
      </c>
      <c r="G44" s="32">
        <f t="shared" si="2"/>
        <v>90.375</v>
      </c>
      <c r="H44" s="32">
        <v>500</v>
      </c>
      <c r="I44" s="32">
        <f t="shared" si="4"/>
        <v>9176</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mergeCells count="11">
    <mergeCell ref="G11:G13"/>
    <mergeCell ref="A4:I4"/>
    <mergeCell ref="H2:I2"/>
    <mergeCell ref="A5:I5"/>
    <mergeCell ref="A7:I8"/>
    <mergeCell ref="H11:H13"/>
    <mergeCell ref="I11:I13"/>
    <mergeCell ref="A3:I3"/>
    <mergeCell ref="A11:A13"/>
    <mergeCell ref="E11:E13"/>
    <mergeCell ref="F11:F13"/>
  </mergeCells>
  <printOptions/>
  <pageMargins left="0.75" right="0.75" top="1" bottom="1" header="0" footer="0"/>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tabColor indexed="29"/>
    <pageSetUpPr fitToPage="1"/>
  </sheetPr>
  <dimension ref="A2:L81"/>
  <sheetViews>
    <sheetView zoomScalePageLayoutView="0" workbookViewId="0" topLeftCell="A1">
      <selection activeCell="D14" sqref="D1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52</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50</v>
      </c>
      <c r="B5" s="91"/>
      <c r="C5" s="91"/>
      <c r="D5" s="91"/>
      <c r="E5" s="91"/>
      <c r="F5" s="91"/>
      <c r="G5" s="91"/>
      <c r="H5" s="91"/>
      <c r="I5" s="91"/>
      <c r="J5" s="18"/>
      <c r="K5" s="18"/>
    </row>
    <row r="6" ht="24.75" customHeight="1"/>
    <row r="7" spans="1:9" ht="25.5" customHeight="1">
      <c r="A7" s="81" t="s">
        <v>51</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5922.5</v>
      </c>
      <c r="C12" s="17">
        <f>B12*15%</f>
        <v>888.375</v>
      </c>
      <c r="D12" s="17">
        <f>B12*1.5%</f>
        <v>88.83749999999999</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5922.5</v>
      </c>
      <c r="C14" s="20">
        <f>C12</f>
        <v>888.375</v>
      </c>
      <c r="D14" s="25">
        <f>B109*D13</f>
        <v>0</v>
      </c>
      <c r="E14" s="24">
        <f aca="true" t="shared" si="0" ref="E14:E44">(B14+C14+D14)/192</f>
        <v>35.473307291666664</v>
      </c>
      <c r="F14" s="24">
        <f>E14*1.5</f>
        <v>53.2099609375</v>
      </c>
      <c r="G14" s="20">
        <f>E14*2</f>
        <v>70.94661458333333</v>
      </c>
      <c r="H14" s="20">
        <v>500</v>
      </c>
      <c r="I14" s="20">
        <f>B14+C14+D14+H14</f>
        <v>7310.875</v>
      </c>
      <c r="J14" s="10"/>
      <c r="K14" s="10"/>
      <c r="L14" s="10"/>
    </row>
    <row r="15" spans="1:12" s="11" customFormat="1" ht="21.75" customHeight="1">
      <c r="A15" s="23">
        <v>1</v>
      </c>
      <c r="B15" s="24">
        <f>B12</f>
        <v>5922.5</v>
      </c>
      <c r="C15" s="24">
        <f>C12</f>
        <v>888.375</v>
      </c>
      <c r="D15" s="25">
        <f>B12*D13</f>
        <v>88.83749999999999</v>
      </c>
      <c r="E15" s="24">
        <f t="shared" si="0"/>
        <v>35.93600260416667</v>
      </c>
      <c r="F15" s="24">
        <f>E15*1.5</f>
        <v>53.90400390625</v>
      </c>
      <c r="G15" s="24">
        <f>E15*2</f>
        <v>71.87200520833333</v>
      </c>
      <c r="H15" s="24">
        <v>500</v>
      </c>
      <c r="I15" s="24">
        <f>B15+C15+D15+H15</f>
        <v>7399.7125</v>
      </c>
      <c r="J15" s="10"/>
      <c r="K15" s="10"/>
      <c r="L15" s="10"/>
    </row>
    <row r="16" spans="1:12" s="13" customFormat="1" ht="21.75" customHeight="1">
      <c r="A16" s="27">
        <v>2</v>
      </c>
      <c r="B16" s="24">
        <f>B12</f>
        <v>5922.5</v>
      </c>
      <c r="C16" s="24">
        <f>C12</f>
        <v>888.375</v>
      </c>
      <c r="D16" s="28">
        <f>B12*D13*A16</f>
        <v>177.67499999999998</v>
      </c>
      <c r="E16" s="29">
        <f t="shared" si="0"/>
        <v>36.39869791666667</v>
      </c>
      <c r="F16" s="24">
        <f aca="true" t="shared" si="1" ref="F16:F44">E16*1.5</f>
        <v>54.59804687500001</v>
      </c>
      <c r="G16" s="24">
        <f aca="true" t="shared" si="2" ref="G16:G44">E16*2</f>
        <v>72.79739583333334</v>
      </c>
      <c r="H16" s="24">
        <v>500</v>
      </c>
      <c r="I16" s="24">
        <f>B16+C16+D16+H16</f>
        <v>7488.55</v>
      </c>
      <c r="J16" s="12"/>
      <c r="K16" s="12"/>
      <c r="L16" s="12"/>
    </row>
    <row r="17" spans="1:12" s="13" customFormat="1" ht="21.75" customHeight="1">
      <c r="A17" s="27">
        <v>3</v>
      </c>
      <c r="B17" s="24">
        <f aca="true" t="shared" si="3" ref="B17:C29">B14</f>
        <v>5922.5</v>
      </c>
      <c r="C17" s="24">
        <f t="shared" si="3"/>
        <v>888.375</v>
      </c>
      <c r="D17" s="28">
        <f>B12*D13*A17</f>
        <v>266.5125</v>
      </c>
      <c r="E17" s="29">
        <f t="shared" si="0"/>
        <v>36.861393229166666</v>
      </c>
      <c r="F17" s="24">
        <f t="shared" si="1"/>
        <v>55.29208984375</v>
      </c>
      <c r="G17" s="24">
        <f t="shared" si="2"/>
        <v>73.72278645833333</v>
      </c>
      <c r="H17" s="24">
        <v>500</v>
      </c>
      <c r="I17" s="24">
        <f aca="true" t="shared" si="4" ref="I17:I44">B17+C17+D17+H17</f>
        <v>7577.3875</v>
      </c>
      <c r="J17" s="12"/>
      <c r="K17" s="12"/>
      <c r="L17" s="12"/>
    </row>
    <row r="18" spans="1:12" s="13" customFormat="1" ht="21.75" customHeight="1">
      <c r="A18" s="27">
        <v>4</v>
      </c>
      <c r="B18" s="24">
        <f>B14</f>
        <v>5922.5</v>
      </c>
      <c r="C18" s="24">
        <f>C14</f>
        <v>888.375</v>
      </c>
      <c r="D18" s="28">
        <f>B12*D13*A18</f>
        <v>355.34999999999997</v>
      </c>
      <c r="E18" s="29">
        <f t="shared" si="0"/>
        <v>37.32408854166667</v>
      </c>
      <c r="F18" s="24">
        <f t="shared" si="1"/>
        <v>55.9861328125</v>
      </c>
      <c r="G18" s="24">
        <f t="shared" si="2"/>
        <v>74.64817708333334</v>
      </c>
      <c r="H18" s="24">
        <v>500</v>
      </c>
      <c r="I18" s="24">
        <f t="shared" si="4"/>
        <v>7666.225</v>
      </c>
      <c r="J18" s="12"/>
      <c r="K18" s="12"/>
      <c r="L18" s="12"/>
    </row>
    <row r="19" spans="1:12" s="13" customFormat="1" ht="21.75" customHeight="1">
      <c r="A19" s="27">
        <v>5</v>
      </c>
      <c r="B19" s="24">
        <f t="shared" si="3"/>
        <v>5922.5</v>
      </c>
      <c r="C19" s="24">
        <f t="shared" si="3"/>
        <v>888.375</v>
      </c>
      <c r="D19" s="28">
        <f>B12*D13*A19</f>
        <v>444.18749999999994</v>
      </c>
      <c r="E19" s="29">
        <f t="shared" si="0"/>
        <v>37.786783854166664</v>
      </c>
      <c r="F19" s="24">
        <f t="shared" si="1"/>
        <v>56.68017578125</v>
      </c>
      <c r="G19" s="24">
        <f t="shared" si="2"/>
        <v>75.57356770833333</v>
      </c>
      <c r="H19" s="24">
        <v>500</v>
      </c>
      <c r="I19" s="24">
        <f t="shared" si="4"/>
        <v>7755.0625</v>
      </c>
      <c r="J19" s="12"/>
      <c r="K19" s="12"/>
      <c r="L19" s="12"/>
    </row>
    <row r="20" spans="1:12" s="13" customFormat="1" ht="21.75" customHeight="1">
      <c r="A20" s="27">
        <v>6</v>
      </c>
      <c r="B20" s="24">
        <f>B16</f>
        <v>5922.5</v>
      </c>
      <c r="C20" s="24">
        <f>C16</f>
        <v>888.375</v>
      </c>
      <c r="D20" s="28">
        <f>B12*D13*A20</f>
        <v>533.025</v>
      </c>
      <c r="E20" s="29">
        <f t="shared" si="0"/>
        <v>38.24947916666667</v>
      </c>
      <c r="F20" s="24">
        <f t="shared" si="1"/>
        <v>57.37421875</v>
      </c>
      <c r="G20" s="24">
        <f t="shared" si="2"/>
        <v>76.49895833333333</v>
      </c>
      <c r="H20" s="24">
        <v>500</v>
      </c>
      <c r="I20" s="24">
        <f t="shared" si="4"/>
        <v>7843.9</v>
      </c>
      <c r="J20" s="12"/>
      <c r="K20" s="12"/>
      <c r="L20" s="12"/>
    </row>
    <row r="21" spans="1:12" s="13" customFormat="1" ht="21.75" customHeight="1">
      <c r="A21" s="27">
        <v>7</v>
      </c>
      <c r="B21" s="24">
        <f t="shared" si="3"/>
        <v>5922.5</v>
      </c>
      <c r="C21" s="24">
        <f t="shared" si="3"/>
        <v>888.375</v>
      </c>
      <c r="D21" s="28">
        <f>B12*D13*A21</f>
        <v>621.8625</v>
      </c>
      <c r="E21" s="29">
        <f t="shared" si="0"/>
        <v>38.71217447916667</v>
      </c>
      <c r="F21" s="24">
        <f t="shared" si="1"/>
        <v>58.06826171875001</v>
      </c>
      <c r="G21" s="24">
        <f t="shared" si="2"/>
        <v>77.42434895833334</v>
      </c>
      <c r="H21" s="24">
        <v>500</v>
      </c>
      <c r="I21" s="24">
        <f t="shared" si="4"/>
        <v>7932.7375</v>
      </c>
      <c r="J21" s="12"/>
      <c r="K21" s="12"/>
      <c r="L21" s="12"/>
    </row>
    <row r="22" spans="1:12" s="13" customFormat="1" ht="21.75" customHeight="1">
      <c r="A22" s="27">
        <v>8</v>
      </c>
      <c r="B22" s="24">
        <f>B18</f>
        <v>5922.5</v>
      </c>
      <c r="C22" s="24">
        <f>C18</f>
        <v>888.375</v>
      </c>
      <c r="D22" s="28">
        <f>B12*D13*A22</f>
        <v>710.6999999999999</v>
      </c>
      <c r="E22" s="29">
        <f t="shared" si="0"/>
        <v>39.174869791666666</v>
      </c>
      <c r="F22" s="24">
        <f t="shared" si="1"/>
        <v>58.7623046875</v>
      </c>
      <c r="G22" s="24">
        <f t="shared" si="2"/>
        <v>78.34973958333333</v>
      </c>
      <c r="H22" s="24">
        <v>500</v>
      </c>
      <c r="I22" s="24">
        <f t="shared" si="4"/>
        <v>8021.575</v>
      </c>
      <c r="J22" s="12"/>
      <c r="K22" s="12"/>
      <c r="L22" s="12"/>
    </row>
    <row r="23" spans="1:12" s="13" customFormat="1" ht="21.75" customHeight="1">
      <c r="A23" s="27">
        <v>9</v>
      </c>
      <c r="B23" s="24">
        <f t="shared" si="3"/>
        <v>5922.5</v>
      </c>
      <c r="C23" s="24">
        <f t="shared" si="3"/>
        <v>888.375</v>
      </c>
      <c r="D23" s="28">
        <f>B12*D13*A23</f>
        <v>799.5374999999999</v>
      </c>
      <c r="E23" s="29">
        <f t="shared" si="0"/>
        <v>39.63756510416667</v>
      </c>
      <c r="F23" s="24">
        <f t="shared" si="1"/>
        <v>59.45634765625</v>
      </c>
      <c r="G23" s="24">
        <f t="shared" si="2"/>
        <v>79.27513020833334</v>
      </c>
      <c r="H23" s="24">
        <v>500</v>
      </c>
      <c r="I23" s="24">
        <f t="shared" si="4"/>
        <v>8110.4125</v>
      </c>
      <c r="J23" s="12"/>
      <c r="K23" s="12"/>
      <c r="L23" s="12"/>
    </row>
    <row r="24" spans="1:12" s="13" customFormat="1" ht="21.75" customHeight="1">
      <c r="A24" s="27">
        <v>10</v>
      </c>
      <c r="B24" s="24">
        <f>B20</f>
        <v>5922.5</v>
      </c>
      <c r="C24" s="24">
        <f>C20</f>
        <v>888.375</v>
      </c>
      <c r="D24" s="28">
        <f>B12*D13*A24</f>
        <v>888.3749999999999</v>
      </c>
      <c r="E24" s="29">
        <f t="shared" si="0"/>
        <v>40.100260416666664</v>
      </c>
      <c r="F24" s="24">
        <f t="shared" si="1"/>
        <v>60.150390625</v>
      </c>
      <c r="G24" s="24">
        <f t="shared" si="2"/>
        <v>80.20052083333333</v>
      </c>
      <c r="H24" s="24">
        <v>500</v>
      </c>
      <c r="I24" s="24">
        <f t="shared" si="4"/>
        <v>8199.25</v>
      </c>
      <c r="J24" s="12"/>
      <c r="K24" s="12"/>
      <c r="L24" s="12"/>
    </row>
    <row r="25" spans="1:12" s="13" customFormat="1" ht="21.75" customHeight="1">
      <c r="A25" s="27">
        <v>11</v>
      </c>
      <c r="B25" s="24">
        <f t="shared" si="3"/>
        <v>5922.5</v>
      </c>
      <c r="C25" s="24">
        <f t="shared" si="3"/>
        <v>888.375</v>
      </c>
      <c r="D25" s="28">
        <f>B12*D13*A25</f>
        <v>977.2124999999999</v>
      </c>
      <c r="E25" s="29">
        <f t="shared" si="0"/>
        <v>40.56295572916667</v>
      </c>
      <c r="F25" s="24">
        <f t="shared" si="1"/>
        <v>60.84443359375</v>
      </c>
      <c r="G25" s="24">
        <f t="shared" si="2"/>
        <v>81.12591145833333</v>
      </c>
      <c r="H25" s="24">
        <v>500</v>
      </c>
      <c r="I25" s="24">
        <f t="shared" si="4"/>
        <v>8288.0875</v>
      </c>
      <c r="J25" s="12"/>
      <c r="K25" s="12"/>
      <c r="L25" s="12"/>
    </row>
    <row r="26" spans="1:12" s="13" customFormat="1" ht="21.75" customHeight="1">
      <c r="A26" s="27">
        <v>12</v>
      </c>
      <c r="B26" s="24">
        <f>B22</f>
        <v>5922.5</v>
      </c>
      <c r="C26" s="24">
        <f>C22</f>
        <v>888.375</v>
      </c>
      <c r="D26" s="28">
        <f>B12*D13*A26</f>
        <v>1066.05</v>
      </c>
      <c r="E26" s="29">
        <f t="shared" si="0"/>
        <v>41.02565104166667</v>
      </c>
      <c r="F26" s="24">
        <f t="shared" si="1"/>
        <v>61.53847656250001</v>
      </c>
      <c r="G26" s="24">
        <f t="shared" si="2"/>
        <v>82.05130208333334</v>
      </c>
      <c r="H26" s="24">
        <v>500</v>
      </c>
      <c r="I26" s="24">
        <f t="shared" si="4"/>
        <v>8376.925</v>
      </c>
      <c r="J26" s="12"/>
      <c r="K26" s="12"/>
      <c r="L26" s="12"/>
    </row>
    <row r="27" spans="1:12" s="13" customFormat="1" ht="21.75" customHeight="1">
      <c r="A27" s="27">
        <v>13</v>
      </c>
      <c r="B27" s="24">
        <f t="shared" si="3"/>
        <v>5922.5</v>
      </c>
      <c r="C27" s="24">
        <f t="shared" si="3"/>
        <v>888.375</v>
      </c>
      <c r="D27" s="28">
        <f>B12*D13*A27</f>
        <v>1154.8874999999998</v>
      </c>
      <c r="E27" s="29">
        <f t="shared" si="0"/>
        <v>41.488346354166666</v>
      </c>
      <c r="F27" s="24">
        <f t="shared" si="1"/>
        <v>62.23251953125</v>
      </c>
      <c r="G27" s="24">
        <f t="shared" si="2"/>
        <v>82.97669270833333</v>
      </c>
      <c r="H27" s="24">
        <v>500</v>
      </c>
      <c r="I27" s="24">
        <f t="shared" si="4"/>
        <v>8465.7625</v>
      </c>
      <c r="J27" s="12"/>
      <c r="K27" s="12"/>
      <c r="L27" s="12"/>
    </row>
    <row r="28" spans="1:12" s="13" customFormat="1" ht="21.75" customHeight="1">
      <c r="A28" s="27">
        <v>14</v>
      </c>
      <c r="B28" s="24">
        <f>B24</f>
        <v>5922.5</v>
      </c>
      <c r="C28" s="24">
        <f>C24</f>
        <v>888.375</v>
      </c>
      <c r="D28" s="28">
        <f>B12*D13*A28</f>
        <v>1243.725</v>
      </c>
      <c r="E28" s="29">
        <f t="shared" si="0"/>
        <v>41.95104166666667</v>
      </c>
      <c r="F28" s="24">
        <f t="shared" si="1"/>
        <v>62.9265625</v>
      </c>
      <c r="G28" s="24">
        <f t="shared" si="2"/>
        <v>83.90208333333334</v>
      </c>
      <c r="H28" s="24">
        <v>500</v>
      </c>
      <c r="I28" s="24">
        <f t="shared" si="4"/>
        <v>8554.6</v>
      </c>
      <c r="J28" s="12"/>
      <c r="K28" s="12"/>
      <c r="L28" s="12"/>
    </row>
    <row r="29" spans="1:12" s="13" customFormat="1" ht="21.75" customHeight="1">
      <c r="A29" s="27">
        <v>15</v>
      </c>
      <c r="B29" s="24">
        <f t="shared" si="3"/>
        <v>5922.5</v>
      </c>
      <c r="C29" s="24">
        <f t="shared" si="3"/>
        <v>888.375</v>
      </c>
      <c r="D29" s="28">
        <f>B12*D13*A29</f>
        <v>1332.5624999999998</v>
      </c>
      <c r="E29" s="29">
        <f t="shared" si="0"/>
        <v>42.413736979166664</v>
      </c>
      <c r="F29" s="24">
        <f t="shared" si="1"/>
        <v>63.62060546875</v>
      </c>
      <c r="G29" s="24">
        <f t="shared" si="2"/>
        <v>84.82747395833333</v>
      </c>
      <c r="H29" s="24">
        <v>500</v>
      </c>
      <c r="I29" s="24">
        <f t="shared" si="4"/>
        <v>8643.4375</v>
      </c>
      <c r="J29" s="12"/>
      <c r="K29" s="12"/>
      <c r="L29" s="12"/>
    </row>
    <row r="30" spans="1:12" s="13" customFormat="1" ht="21.75" customHeight="1">
      <c r="A30" s="27">
        <v>16</v>
      </c>
      <c r="B30" s="24">
        <f>B26</f>
        <v>5922.5</v>
      </c>
      <c r="C30" s="24">
        <f>C26</f>
        <v>888.375</v>
      </c>
      <c r="D30" s="28">
        <f>B12*D13*A30</f>
        <v>1421.3999999999999</v>
      </c>
      <c r="E30" s="29">
        <f t="shared" si="0"/>
        <v>42.87643229166667</v>
      </c>
      <c r="F30" s="24">
        <f t="shared" si="1"/>
        <v>64.3146484375</v>
      </c>
      <c r="G30" s="24">
        <f t="shared" si="2"/>
        <v>85.75286458333333</v>
      </c>
      <c r="H30" s="24">
        <v>500</v>
      </c>
      <c r="I30" s="24">
        <f t="shared" si="4"/>
        <v>8732.275</v>
      </c>
      <c r="J30" s="12"/>
      <c r="K30" s="12"/>
      <c r="L30" s="12"/>
    </row>
    <row r="31" spans="1:12" s="13" customFormat="1" ht="21.75" customHeight="1">
      <c r="A31" s="27">
        <v>17</v>
      </c>
      <c r="B31" s="24">
        <f>B27</f>
        <v>5922.5</v>
      </c>
      <c r="C31" s="24">
        <f>C28</f>
        <v>888.375</v>
      </c>
      <c r="D31" s="28">
        <f>B12*D13*A31</f>
        <v>1510.2375</v>
      </c>
      <c r="E31" s="29">
        <f t="shared" si="0"/>
        <v>43.33912760416666</v>
      </c>
      <c r="F31" s="24">
        <f t="shared" si="1"/>
        <v>65.00869140625</v>
      </c>
      <c r="G31" s="24">
        <f t="shared" si="2"/>
        <v>86.67825520833333</v>
      </c>
      <c r="H31" s="24">
        <v>500</v>
      </c>
      <c r="I31" s="24">
        <f t="shared" si="4"/>
        <v>8821.1125</v>
      </c>
      <c r="J31" s="12"/>
      <c r="K31" s="12"/>
      <c r="L31" s="12"/>
    </row>
    <row r="32" spans="1:12" s="13" customFormat="1" ht="21.75" customHeight="1">
      <c r="A32" s="27">
        <v>18</v>
      </c>
      <c r="B32" s="24">
        <f aca="true" t="shared" si="5" ref="B32:B44">B29</f>
        <v>5922.5</v>
      </c>
      <c r="C32" s="24">
        <f>C28</f>
        <v>888.375</v>
      </c>
      <c r="D32" s="28">
        <f>B12*D13*A32</f>
        <v>1599.0749999999998</v>
      </c>
      <c r="E32" s="29">
        <f t="shared" si="0"/>
        <v>43.80182291666667</v>
      </c>
      <c r="F32" s="24">
        <f t="shared" si="1"/>
        <v>65.702734375</v>
      </c>
      <c r="G32" s="24">
        <f t="shared" si="2"/>
        <v>87.60364583333335</v>
      </c>
      <c r="H32" s="24">
        <v>500</v>
      </c>
      <c r="I32" s="24">
        <f t="shared" si="4"/>
        <v>8909.95</v>
      </c>
      <c r="J32" s="12"/>
      <c r="K32" s="12"/>
      <c r="L32" s="12"/>
    </row>
    <row r="33" spans="1:12" s="13" customFormat="1" ht="21.75" customHeight="1">
      <c r="A33" s="27">
        <v>19</v>
      </c>
      <c r="B33" s="24">
        <f>B29</f>
        <v>5922.5</v>
      </c>
      <c r="C33" s="24">
        <f>C30</f>
        <v>888.375</v>
      </c>
      <c r="D33" s="28">
        <f>B12*D13*A33</f>
        <v>1687.9125</v>
      </c>
      <c r="E33" s="29">
        <f t="shared" si="0"/>
        <v>44.26451822916667</v>
      </c>
      <c r="F33" s="24">
        <f t="shared" si="1"/>
        <v>66.39677734375</v>
      </c>
      <c r="G33" s="24">
        <f t="shared" si="2"/>
        <v>88.52903645833334</v>
      </c>
      <c r="H33" s="24">
        <v>500</v>
      </c>
      <c r="I33" s="24">
        <f t="shared" si="4"/>
        <v>8998.7875</v>
      </c>
      <c r="J33" s="12"/>
      <c r="K33" s="12"/>
      <c r="L33" s="12"/>
    </row>
    <row r="34" spans="1:12" s="13" customFormat="1" ht="21.75" customHeight="1">
      <c r="A34" s="27">
        <v>20</v>
      </c>
      <c r="B34" s="24">
        <f t="shared" si="5"/>
        <v>5922.5</v>
      </c>
      <c r="C34" s="24">
        <f>C30</f>
        <v>888.375</v>
      </c>
      <c r="D34" s="28">
        <f>B12*D13*A34</f>
        <v>1776.7499999999998</v>
      </c>
      <c r="E34" s="29">
        <f t="shared" si="0"/>
        <v>44.727213541666664</v>
      </c>
      <c r="F34" s="24">
        <f t="shared" si="1"/>
        <v>67.0908203125</v>
      </c>
      <c r="G34" s="24">
        <f t="shared" si="2"/>
        <v>89.45442708333333</v>
      </c>
      <c r="H34" s="24">
        <v>500</v>
      </c>
      <c r="I34" s="24">
        <f t="shared" si="4"/>
        <v>9087.625</v>
      </c>
      <c r="J34" s="12"/>
      <c r="K34" s="12"/>
      <c r="L34" s="12"/>
    </row>
    <row r="35" spans="1:12" s="13" customFormat="1" ht="21.75" customHeight="1">
      <c r="A35" s="27">
        <v>21</v>
      </c>
      <c r="B35" s="24">
        <f>B31</f>
        <v>5922.5</v>
      </c>
      <c r="C35" s="24">
        <f>C32</f>
        <v>888.375</v>
      </c>
      <c r="D35" s="28">
        <f>B12*D13*A35</f>
        <v>1865.5874999999999</v>
      </c>
      <c r="E35" s="29">
        <f t="shared" si="0"/>
        <v>45.18990885416667</v>
      </c>
      <c r="F35" s="24">
        <f t="shared" si="1"/>
        <v>67.78486328125</v>
      </c>
      <c r="G35" s="24">
        <f t="shared" si="2"/>
        <v>90.37981770833333</v>
      </c>
      <c r="H35" s="24">
        <v>500</v>
      </c>
      <c r="I35" s="24">
        <f t="shared" si="4"/>
        <v>9176.4625</v>
      </c>
      <c r="J35" s="12"/>
      <c r="K35" s="12"/>
      <c r="L35" s="12"/>
    </row>
    <row r="36" spans="1:12" s="13" customFormat="1" ht="21.75" customHeight="1">
      <c r="A36" s="27">
        <v>22</v>
      </c>
      <c r="B36" s="24">
        <f t="shared" si="5"/>
        <v>5922.5</v>
      </c>
      <c r="C36" s="24">
        <f>C32</f>
        <v>888.375</v>
      </c>
      <c r="D36" s="28">
        <f>B12*D13*A36</f>
        <v>1954.4249999999997</v>
      </c>
      <c r="E36" s="29">
        <f t="shared" si="0"/>
        <v>45.65260416666666</v>
      </c>
      <c r="F36" s="24">
        <f t="shared" si="1"/>
        <v>68.47890625</v>
      </c>
      <c r="G36" s="24">
        <f t="shared" si="2"/>
        <v>91.30520833333333</v>
      </c>
      <c r="H36" s="24">
        <v>500</v>
      </c>
      <c r="I36" s="24">
        <f t="shared" si="4"/>
        <v>9265.3</v>
      </c>
      <c r="J36" s="12"/>
      <c r="K36" s="12"/>
      <c r="L36" s="12"/>
    </row>
    <row r="37" spans="1:12" s="13" customFormat="1" ht="21.75" customHeight="1">
      <c r="A37" s="27">
        <v>23</v>
      </c>
      <c r="B37" s="24">
        <f>B33</f>
        <v>5922.5</v>
      </c>
      <c r="C37" s="24">
        <f>C34</f>
        <v>888.375</v>
      </c>
      <c r="D37" s="28">
        <f>B12*D13*A37</f>
        <v>2043.2624999999998</v>
      </c>
      <c r="E37" s="29">
        <f t="shared" si="0"/>
        <v>46.11529947916667</v>
      </c>
      <c r="F37" s="24">
        <f t="shared" si="1"/>
        <v>69.17294921875</v>
      </c>
      <c r="G37" s="24">
        <f t="shared" si="2"/>
        <v>92.23059895833335</v>
      </c>
      <c r="H37" s="24">
        <v>500</v>
      </c>
      <c r="I37" s="24">
        <f t="shared" si="4"/>
        <v>9354.1375</v>
      </c>
      <c r="J37" s="12"/>
      <c r="K37" s="12"/>
      <c r="L37" s="12"/>
    </row>
    <row r="38" spans="1:12" s="13" customFormat="1" ht="21.75" customHeight="1">
      <c r="A38" s="27">
        <v>24</v>
      </c>
      <c r="B38" s="24">
        <f t="shared" si="5"/>
        <v>5922.5</v>
      </c>
      <c r="C38" s="24">
        <f>C34</f>
        <v>888.375</v>
      </c>
      <c r="D38" s="28">
        <f>B12*D13*A38</f>
        <v>2132.1</v>
      </c>
      <c r="E38" s="29">
        <f t="shared" si="0"/>
        <v>46.57799479166667</v>
      </c>
      <c r="F38" s="24">
        <f t="shared" si="1"/>
        <v>69.8669921875</v>
      </c>
      <c r="G38" s="24">
        <f t="shared" si="2"/>
        <v>93.15598958333334</v>
      </c>
      <c r="H38" s="24">
        <v>500</v>
      </c>
      <c r="I38" s="24">
        <f t="shared" si="4"/>
        <v>9442.975</v>
      </c>
      <c r="J38" s="12"/>
      <c r="K38" s="12"/>
      <c r="L38" s="12"/>
    </row>
    <row r="39" spans="1:12" s="13" customFormat="1" ht="21.75" customHeight="1">
      <c r="A39" s="27">
        <v>25</v>
      </c>
      <c r="B39" s="24">
        <f>B35</f>
        <v>5922.5</v>
      </c>
      <c r="C39" s="24">
        <f>C36</f>
        <v>888.375</v>
      </c>
      <c r="D39" s="28">
        <f>B12*D13*A39</f>
        <v>2220.9375</v>
      </c>
      <c r="E39" s="29">
        <f t="shared" si="0"/>
        <v>47.040690104166664</v>
      </c>
      <c r="F39" s="24">
        <f t="shared" si="1"/>
        <v>70.56103515625</v>
      </c>
      <c r="G39" s="24">
        <f t="shared" si="2"/>
        <v>94.08138020833333</v>
      </c>
      <c r="H39" s="24">
        <v>500</v>
      </c>
      <c r="I39" s="24">
        <f t="shared" si="4"/>
        <v>9531.8125</v>
      </c>
      <c r="J39" s="12"/>
      <c r="K39" s="12"/>
      <c r="L39" s="12"/>
    </row>
    <row r="40" spans="1:12" s="13" customFormat="1" ht="21.75" customHeight="1">
      <c r="A40" s="27">
        <v>26</v>
      </c>
      <c r="B40" s="24">
        <f t="shared" si="5"/>
        <v>5922.5</v>
      </c>
      <c r="C40" s="24">
        <f>C36</f>
        <v>888.375</v>
      </c>
      <c r="D40" s="28">
        <f>B12*D13*A40</f>
        <v>2309.7749999999996</v>
      </c>
      <c r="E40" s="29">
        <f t="shared" si="0"/>
        <v>47.50338541666667</v>
      </c>
      <c r="F40" s="24">
        <f t="shared" si="1"/>
        <v>71.255078125</v>
      </c>
      <c r="G40" s="24">
        <f t="shared" si="2"/>
        <v>95.00677083333333</v>
      </c>
      <c r="H40" s="24">
        <v>500</v>
      </c>
      <c r="I40" s="24">
        <f t="shared" si="4"/>
        <v>9620.65</v>
      </c>
      <c r="J40" s="12"/>
      <c r="K40" s="12"/>
      <c r="L40" s="12"/>
    </row>
    <row r="41" spans="1:12" s="13" customFormat="1" ht="21.75" customHeight="1">
      <c r="A41" s="27">
        <v>27</v>
      </c>
      <c r="B41" s="24">
        <f>B37</f>
        <v>5922.5</v>
      </c>
      <c r="C41" s="24">
        <f>C38</f>
        <v>888.375</v>
      </c>
      <c r="D41" s="28">
        <f>B12*D13*A41</f>
        <v>2398.6124999999997</v>
      </c>
      <c r="E41" s="29">
        <f t="shared" si="0"/>
        <v>47.96608072916666</v>
      </c>
      <c r="F41" s="24">
        <f t="shared" si="1"/>
        <v>71.94912109375</v>
      </c>
      <c r="G41" s="24">
        <f t="shared" si="2"/>
        <v>95.93216145833333</v>
      </c>
      <c r="H41" s="24">
        <v>500</v>
      </c>
      <c r="I41" s="24">
        <f t="shared" si="4"/>
        <v>9709.4875</v>
      </c>
      <c r="J41" s="12"/>
      <c r="K41" s="12"/>
      <c r="L41" s="12"/>
    </row>
    <row r="42" spans="1:12" s="13" customFormat="1" ht="21.75" customHeight="1">
      <c r="A42" s="27">
        <v>28</v>
      </c>
      <c r="B42" s="24">
        <f t="shared" si="5"/>
        <v>5922.5</v>
      </c>
      <c r="C42" s="24">
        <f>C38</f>
        <v>888.375</v>
      </c>
      <c r="D42" s="28">
        <f>B12*D13*A42</f>
        <v>2487.45</v>
      </c>
      <c r="E42" s="29">
        <f t="shared" si="0"/>
        <v>48.42877604166667</v>
      </c>
      <c r="F42" s="24">
        <f t="shared" si="1"/>
        <v>72.6431640625</v>
      </c>
      <c r="G42" s="24">
        <f t="shared" si="2"/>
        <v>96.85755208333335</v>
      </c>
      <c r="H42" s="24">
        <v>500</v>
      </c>
      <c r="I42" s="24">
        <f t="shared" si="4"/>
        <v>9798.325</v>
      </c>
      <c r="J42" s="12"/>
      <c r="K42" s="12"/>
      <c r="L42" s="12"/>
    </row>
    <row r="43" spans="1:12" s="13" customFormat="1" ht="21.75" customHeight="1">
      <c r="A43" s="27">
        <v>29</v>
      </c>
      <c r="B43" s="24">
        <f>B39</f>
        <v>5922.5</v>
      </c>
      <c r="C43" s="24">
        <f>C40</f>
        <v>888.375</v>
      </c>
      <c r="D43" s="28">
        <f>B12*D13*A43</f>
        <v>2576.2875</v>
      </c>
      <c r="E43" s="29">
        <f t="shared" si="0"/>
        <v>48.89147135416667</v>
      </c>
      <c r="F43" s="24">
        <f t="shared" si="1"/>
        <v>73.33720703125</v>
      </c>
      <c r="G43" s="24">
        <f t="shared" si="2"/>
        <v>97.78294270833334</v>
      </c>
      <c r="H43" s="24">
        <v>500</v>
      </c>
      <c r="I43" s="24">
        <f t="shared" si="4"/>
        <v>9887.1625</v>
      </c>
      <c r="J43" s="12"/>
      <c r="K43" s="12"/>
      <c r="L43" s="12"/>
    </row>
    <row r="44" spans="1:12" s="13" customFormat="1" ht="21.75" customHeight="1" thickBot="1">
      <c r="A44" s="31">
        <v>30</v>
      </c>
      <c r="B44" s="32">
        <f t="shared" si="5"/>
        <v>5922.5</v>
      </c>
      <c r="C44" s="32">
        <f>C40</f>
        <v>888.375</v>
      </c>
      <c r="D44" s="33">
        <f>B12*D13*A44</f>
        <v>2665.1249999999995</v>
      </c>
      <c r="E44" s="34">
        <f t="shared" si="0"/>
        <v>49.354166666666664</v>
      </c>
      <c r="F44" s="32">
        <f t="shared" si="1"/>
        <v>74.03125</v>
      </c>
      <c r="G44" s="32">
        <f t="shared" si="2"/>
        <v>98.70833333333333</v>
      </c>
      <c r="H44" s="32">
        <v>500</v>
      </c>
      <c r="I44" s="32">
        <f t="shared" si="4"/>
        <v>9976</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mergeCells count="11">
    <mergeCell ref="G11:G13"/>
    <mergeCell ref="H11:H13"/>
    <mergeCell ref="I11:I13"/>
    <mergeCell ref="H2:I2"/>
    <mergeCell ref="A3:I3"/>
    <mergeCell ref="A4:I4"/>
    <mergeCell ref="A5:I5"/>
    <mergeCell ref="A7:I8"/>
    <mergeCell ref="A11:A13"/>
    <mergeCell ref="E11:E13"/>
    <mergeCell ref="F11:F13"/>
  </mergeCells>
  <printOptions/>
  <pageMargins left="0.7874015748031497" right="0.7874015748031497" top="0.7874015748031497" bottom="0.7874015748031497" header="0" footer="0"/>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indexed="22"/>
    <pageSetUpPr fitToPage="1"/>
  </sheetPr>
  <dimension ref="A2:L81"/>
  <sheetViews>
    <sheetView zoomScalePageLayoutView="0" workbookViewId="0" topLeftCell="A1">
      <selection activeCell="A1" sqref="A1:IV1638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55</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53</v>
      </c>
      <c r="B5" s="91"/>
      <c r="C5" s="91"/>
      <c r="D5" s="91"/>
      <c r="E5" s="91"/>
      <c r="F5" s="91"/>
      <c r="G5" s="91"/>
      <c r="H5" s="91"/>
      <c r="I5" s="91"/>
      <c r="J5" s="18"/>
      <c r="K5" s="18"/>
    </row>
    <row r="6" ht="24.75" customHeight="1"/>
    <row r="7" spans="1:9" ht="25.5" customHeight="1">
      <c r="A7" s="81" t="s">
        <v>54</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6422.5</v>
      </c>
      <c r="C12" s="17">
        <f>B12*15%</f>
        <v>963.375</v>
      </c>
      <c r="D12" s="17">
        <f>B12*1.5%</f>
        <v>96.33749999999999</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6422.5</v>
      </c>
      <c r="C14" s="20">
        <f>C12</f>
        <v>963.375</v>
      </c>
      <c r="D14" s="25">
        <f>B109*D13</f>
        <v>0</v>
      </c>
      <c r="E14" s="24">
        <f aca="true" t="shared" si="0" ref="E14:E44">(B14+C14+D14)/192</f>
        <v>38.468098958333336</v>
      </c>
      <c r="F14" s="24">
        <f>E14*1.5</f>
        <v>57.7021484375</v>
      </c>
      <c r="G14" s="20">
        <f>E14*2</f>
        <v>76.93619791666667</v>
      </c>
      <c r="H14" s="20">
        <v>500</v>
      </c>
      <c r="I14" s="20">
        <f>B14+C14+D14+H14</f>
        <v>7885.875</v>
      </c>
      <c r="J14" s="10"/>
      <c r="K14" s="10"/>
      <c r="L14" s="10"/>
    </row>
    <row r="15" spans="1:12" s="11" customFormat="1" ht="21.75" customHeight="1">
      <c r="A15" s="23">
        <v>1</v>
      </c>
      <c r="B15" s="24">
        <f>B12</f>
        <v>6422.5</v>
      </c>
      <c r="C15" s="24">
        <f>C12</f>
        <v>963.375</v>
      </c>
      <c r="D15" s="25">
        <f>B12*D13</f>
        <v>96.33749999999999</v>
      </c>
      <c r="E15" s="24">
        <f t="shared" si="0"/>
        <v>38.96985677083333</v>
      </c>
      <c r="F15" s="24">
        <f>E15*1.5</f>
        <v>58.45478515625</v>
      </c>
      <c r="G15" s="24">
        <f>E15*2</f>
        <v>77.93971354166666</v>
      </c>
      <c r="H15" s="24">
        <v>500</v>
      </c>
      <c r="I15" s="24">
        <f>B15+C15+D15+H15</f>
        <v>7982.2125</v>
      </c>
      <c r="J15" s="10"/>
      <c r="K15" s="10"/>
      <c r="L15" s="10"/>
    </row>
    <row r="16" spans="1:12" s="13" customFormat="1" ht="21.75" customHeight="1">
      <c r="A16" s="27">
        <v>2</v>
      </c>
      <c r="B16" s="24">
        <f>B12</f>
        <v>6422.5</v>
      </c>
      <c r="C16" s="24">
        <f>C12</f>
        <v>963.375</v>
      </c>
      <c r="D16" s="28">
        <f>B12*D13*A16</f>
        <v>192.67499999999998</v>
      </c>
      <c r="E16" s="29">
        <f t="shared" si="0"/>
        <v>39.471614583333334</v>
      </c>
      <c r="F16" s="24">
        <f aca="true" t="shared" si="1" ref="F16:F44">E16*1.5</f>
        <v>59.207421875</v>
      </c>
      <c r="G16" s="24">
        <f aca="true" t="shared" si="2" ref="G16:G44">E16*2</f>
        <v>78.94322916666667</v>
      </c>
      <c r="H16" s="24">
        <v>500</v>
      </c>
      <c r="I16" s="24">
        <f>B16+C16+D16+H16</f>
        <v>8078.55</v>
      </c>
      <c r="J16" s="12"/>
      <c r="K16" s="12"/>
      <c r="L16" s="12"/>
    </row>
    <row r="17" spans="1:12" s="13" customFormat="1" ht="21.75" customHeight="1">
      <c r="A17" s="27">
        <v>3</v>
      </c>
      <c r="B17" s="24">
        <f aca="true" t="shared" si="3" ref="B17:C29">B14</f>
        <v>6422.5</v>
      </c>
      <c r="C17" s="24">
        <f t="shared" si="3"/>
        <v>963.375</v>
      </c>
      <c r="D17" s="28">
        <f>B12*D13*A17</f>
        <v>289.0125</v>
      </c>
      <c r="E17" s="29">
        <f t="shared" si="0"/>
        <v>39.97337239583333</v>
      </c>
      <c r="F17" s="24">
        <f t="shared" si="1"/>
        <v>59.96005859374999</v>
      </c>
      <c r="G17" s="24">
        <f t="shared" si="2"/>
        <v>79.94674479166666</v>
      </c>
      <c r="H17" s="24">
        <v>500</v>
      </c>
      <c r="I17" s="24">
        <f aca="true" t="shared" si="4" ref="I17:I44">B17+C17+D17+H17</f>
        <v>8174.8875</v>
      </c>
      <c r="J17" s="12"/>
      <c r="K17" s="12"/>
      <c r="L17" s="12"/>
    </row>
    <row r="18" spans="1:12" s="13" customFormat="1" ht="21.75" customHeight="1">
      <c r="A18" s="27">
        <v>4</v>
      </c>
      <c r="B18" s="24">
        <f>B14</f>
        <v>6422.5</v>
      </c>
      <c r="C18" s="24">
        <f>C14</f>
        <v>963.375</v>
      </c>
      <c r="D18" s="28">
        <f>B12*D13*A18</f>
        <v>385.34999999999997</v>
      </c>
      <c r="E18" s="29">
        <f t="shared" si="0"/>
        <v>40.47513020833333</v>
      </c>
      <c r="F18" s="24">
        <f t="shared" si="1"/>
        <v>60.7126953125</v>
      </c>
      <c r="G18" s="24">
        <f t="shared" si="2"/>
        <v>80.95026041666667</v>
      </c>
      <c r="H18" s="24">
        <v>500</v>
      </c>
      <c r="I18" s="24">
        <f t="shared" si="4"/>
        <v>8271.225</v>
      </c>
      <c r="J18" s="12"/>
      <c r="K18" s="12"/>
      <c r="L18" s="12"/>
    </row>
    <row r="19" spans="1:12" s="13" customFormat="1" ht="21.75" customHeight="1">
      <c r="A19" s="27">
        <v>5</v>
      </c>
      <c r="B19" s="24">
        <f t="shared" si="3"/>
        <v>6422.5</v>
      </c>
      <c r="C19" s="24">
        <f t="shared" si="3"/>
        <v>963.375</v>
      </c>
      <c r="D19" s="28">
        <f>B12*D13*A19</f>
        <v>481.68749999999994</v>
      </c>
      <c r="E19" s="29">
        <f t="shared" si="0"/>
        <v>40.976888020833336</v>
      </c>
      <c r="F19" s="24">
        <f t="shared" si="1"/>
        <v>61.46533203125</v>
      </c>
      <c r="G19" s="24">
        <f t="shared" si="2"/>
        <v>81.95377604166667</v>
      </c>
      <c r="H19" s="24">
        <v>500</v>
      </c>
      <c r="I19" s="24">
        <f t="shared" si="4"/>
        <v>8367.5625</v>
      </c>
      <c r="J19" s="12"/>
      <c r="K19" s="12"/>
      <c r="L19" s="12"/>
    </row>
    <row r="20" spans="1:12" s="13" customFormat="1" ht="21.75" customHeight="1">
      <c r="A20" s="27">
        <v>6</v>
      </c>
      <c r="B20" s="24">
        <f>B16</f>
        <v>6422.5</v>
      </c>
      <c r="C20" s="24">
        <f>C16</f>
        <v>963.375</v>
      </c>
      <c r="D20" s="28">
        <f>B12*D13*A20</f>
        <v>578.025</v>
      </c>
      <c r="E20" s="29">
        <f t="shared" si="0"/>
        <v>41.47864583333333</v>
      </c>
      <c r="F20" s="24">
        <f t="shared" si="1"/>
        <v>62.21796875</v>
      </c>
      <c r="G20" s="24">
        <f t="shared" si="2"/>
        <v>82.95729166666666</v>
      </c>
      <c r="H20" s="24">
        <v>500</v>
      </c>
      <c r="I20" s="24">
        <f t="shared" si="4"/>
        <v>8463.9</v>
      </c>
      <c r="J20" s="12"/>
      <c r="K20" s="12"/>
      <c r="L20" s="12"/>
    </row>
    <row r="21" spans="1:12" s="13" customFormat="1" ht="21.75" customHeight="1">
      <c r="A21" s="27">
        <v>7</v>
      </c>
      <c r="B21" s="24">
        <f t="shared" si="3"/>
        <v>6422.5</v>
      </c>
      <c r="C21" s="24">
        <f t="shared" si="3"/>
        <v>963.375</v>
      </c>
      <c r="D21" s="28">
        <f>B12*D13*A21</f>
        <v>674.3625</v>
      </c>
      <c r="E21" s="29">
        <f t="shared" si="0"/>
        <v>41.980403645833334</v>
      </c>
      <c r="F21" s="24">
        <f t="shared" si="1"/>
        <v>62.97060546875</v>
      </c>
      <c r="G21" s="24">
        <f t="shared" si="2"/>
        <v>83.96080729166667</v>
      </c>
      <c r="H21" s="24">
        <v>500</v>
      </c>
      <c r="I21" s="24">
        <f t="shared" si="4"/>
        <v>8560.2375</v>
      </c>
      <c r="J21" s="12"/>
      <c r="K21" s="12"/>
      <c r="L21" s="12"/>
    </row>
    <row r="22" spans="1:12" s="13" customFormat="1" ht="21.75" customHeight="1">
      <c r="A22" s="27">
        <v>8</v>
      </c>
      <c r="B22" s="24">
        <f>B18</f>
        <v>6422.5</v>
      </c>
      <c r="C22" s="24">
        <f>C18</f>
        <v>963.375</v>
      </c>
      <c r="D22" s="28">
        <f>B12*D13*A22</f>
        <v>770.6999999999999</v>
      </c>
      <c r="E22" s="29">
        <f t="shared" si="0"/>
        <v>42.48216145833333</v>
      </c>
      <c r="F22" s="24">
        <f t="shared" si="1"/>
        <v>63.72324218749999</v>
      </c>
      <c r="G22" s="24">
        <f t="shared" si="2"/>
        <v>84.96432291666666</v>
      </c>
      <c r="H22" s="24">
        <v>500</v>
      </c>
      <c r="I22" s="24">
        <f t="shared" si="4"/>
        <v>8656.575</v>
      </c>
      <c r="J22" s="12"/>
      <c r="K22" s="12"/>
      <c r="L22" s="12"/>
    </row>
    <row r="23" spans="1:12" s="13" customFormat="1" ht="21.75" customHeight="1">
      <c r="A23" s="27">
        <v>9</v>
      </c>
      <c r="B23" s="24">
        <f t="shared" si="3"/>
        <v>6422.5</v>
      </c>
      <c r="C23" s="24">
        <f t="shared" si="3"/>
        <v>963.375</v>
      </c>
      <c r="D23" s="28">
        <f>B12*D13*A23</f>
        <v>867.0374999999999</v>
      </c>
      <c r="E23" s="29">
        <f t="shared" si="0"/>
        <v>42.98391927083333</v>
      </c>
      <c r="F23" s="24">
        <f t="shared" si="1"/>
        <v>64.47587890625</v>
      </c>
      <c r="G23" s="24">
        <f t="shared" si="2"/>
        <v>85.96783854166667</v>
      </c>
      <c r="H23" s="24">
        <v>500</v>
      </c>
      <c r="I23" s="24">
        <f t="shared" si="4"/>
        <v>8752.9125</v>
      </c>
      <c r="J23" s="12"/>
      <c r="K23" s="12"/>
      <c r="L23" s="12"/>
    </row>
    <row r="24" spans="1:12" s="13" customFormat="1" ht="21.75" customHeight="1">
      <c r="A24" s="27">
        <v>10</v>
      </c>
      <c r="B24" s="24">
        <f>B20</f>
        <v>6422.5</v>
      </c>
      <c r="C24" s="24">
        <f>C20</f>
        <v>963.375</v>
      </c>
      <c r="D24" s="28">
        <f>B12*D13*A24</f>
        <v>963.3749999999999</v>
      </c>
      <c r="E24" s="29">
        <f t="shared" si="0"/>
        <v>43.485677083333336</v>
      </c>
      <c r="F24" s="24">
        <f t="shared" si="1"/>
        <v>65.228515625</v>
      </c>
      <c r="G24" s="24">
        <f t="shared" si="2"/>
        <v>86.97135416666667</v>
      </c>
      <c r="H24" s="24">
        <v>500</v>
      </c>
      <c r="I24" s="24">
        <f t="shared" si="4"/>
        <v>8849.25</v>
      </c>
      <c r="J24" s="12"/>
      <c r="K24" s="12"/>
      <c r="L24" s="12"/>
    </row>
    <row r="25" spans="1:12" s="13" customFormat="1" ht="21.75" customHeight="1">
      <c r="A25" s="27">
        <v>11</v>
      </c>
      <c r="B25" s="24">
        <f t="shared" si="3"/>
        <v>6422.5</v>
      </c>
      <c r="C25" s="24">
        <f t="shared" si="3"/>
        <v>963.375</v>
      </c>
      <c r="D25" s="28">
        <f>B12*D13*A25</f>
        <v>1059.7124999999999</v>
      </c>
      <c r="E25" s="29">
        <f t="shared" si="0"/>
        <v>43.98743489583333</v>
      </c>
      <c r="F25" s="24">
        <f t="shared" si="1"/>
        <v>65.98115234375</v>
      </c>
      <c r="G25" s="24">
        <f t="shared" si="2"/>
        <v>87.97486979166666</v>
      </c>
      <c r="H25" s="24">
        <v>500</v>
      </c>
      <c r="I25" s="24">
        <f t="shared" si="4"/>
        <v>8945.5875</v>
      </c>
      <c r="J25" s="12"/>
      <c r="K25" s="12"/>
      <c r="L25" s="12"/>
    </row>
    <row r="26" spans="1:12" s="13" customFormat="1" ht="21.75" customHeight="1">
      <c r="A26" s="27">
        <v>12</v>
      </c>
      <c r="B26" s="24">
        <f>B22</f>
        <v>6422.5</v>
      </c>
      <c r="C26" s="24">
        <f>C22</f>
        <v>963.375</v>
      </c>
      <c r="D26" s="28">
        <f>B12*D13*A26</f>
        <v>1156.05</v>
      </c>
      <c r="E26" s="29">
        <f t="shared" si="0"/>
        <v>44.48919270833333</v>
      </c>
      <c r="F26" s="24">
        <f t="shared" si="1"/>
        <v>66.7337890625</v>
      </c>
      <c r="G26" s="24">
        <f t="shared" si="2"/>
        <v>88.97838541666665</v>
      </c>
      <c r="H26" s="24">
        <v>500</v>
      </c>
      <c r="I26" s="24">
        <f t="shared" si="4"/>
        <v>9041.925</v>
      </c>
      <c r="J26" s="12"/>
      <c r="K26" s="12"/>
      <c r="L26" s="12"/>
    </row>
    <row r="27" spans="1:12" s="13" customFormat="1" ht="21.75" customHeight="1">
      <c r="A27" s="27">
        <v>13</v>
      </c>
      <c r="B27" s="24">
        <f t="shared" si="3"/>
        <v>6422.5</v>
      </c>
      <c r="C27" s="24">
        <f t="shared" si="3"/>
        <v>963.375</v>
      </c>
      <c r="D27" s="28">
        <f>B12*D13*A27</f>
        <v>1252.3874999999998</v>
      </c>
      <c r="E27" s="29">
        <f t="shared" si="0"/>
        <v>44.99095052083334</v>
      </c>
      <c r="F27" s="24">
        <f t="shared" si="1"/>
        <v>67.48642578125</v>
      </c>
      <c r="G27" s="24">
        <f t="shared" si="2"/>
        <v>89.98190104166667</v>
      </c>
      <c r="H27" s="24">
        <v>500</v>
      </c>
      <c r="I27" s="24">
        <f t="shared" si="4"/>
        <v>9138.2625</v>
      </c>
      <c r="J27" s="12"/>
      <c r="K27" s="12"/>
      <c r="L27" s="12"/>
    </row>
    <row r="28" spans="1:12" s="13" customFormat="1" ht="21.75" customHeight="1">
      <c r="A28" s="27">
        <v>14</v>
      </c>
      <c r="B28" s="24">
        <f>B24</f>
        <v>6422.5</v>
      </c>
      <c r="C28" s="24">
        <f>C24</f>
        <v>963.375</v>
      </c>
      <c r="D28" s="28">
        <f>B12*D13*A28</f>
        <v>1348.725</v>
      </c>
      <c r="E28" s="29">
        <f t="shared" si="0"/>
        <v>45.49270833333333</v>
      </c>
      <c r="F28" s="24">
        <f t="shared" si="1"/>
        <v>68.2390625</v>
      </c>
      <c r="G28" s="24">
        <f t="shared" si="2"/>
        <v>90.98541666666667</v>
      </c>
      <c r="H28" s="24">
        <v>500</v>
      </c>
      <c r="I28" s="24">
        <f t="shared" si="4"/>
        <v>9234.6</v>
      </c>
      <c r="J28" s="12"/>
      <c r="K28" s="12"/>
      <c r="L28" s="12"/>
    </row>
    <row r="29" spans="1:12" s="13" customFormat="1" ht="21.75" customHeight="1">
      <c r="A29" s="27">
        <v>15</v>
      </c>
      <c r="B29" s="24">
        <f t="shared" si="3"/>
        <v>6422.5</v>
      </c>
      <c r="C29" s="24">
        <f t="shared" si="3"/>
        <v>963.375</v>
      </c>
      <c r="D29" s="28">
        <f>B12*D13*A29</f>
        <v>1445.0624999999998</v>
      </c>
      <c r="E29" s="29">
        <f t="shared" si="0"/>
        <v>45.994466145833336</v>
      </c>
      <c r="F29" s="24">
        <f t="shared" si="1"/>
        <v>68.99169921875</v>
      </c>
      <c r="G29" s="24">
        <f t="shared" si="2"/>
        <v>91.98893229166667</v>
      </c>
      <c r="H29" s="24">
        <v>500</v>
      </c>
      <c r="I29" s="24">
        <f t="shared" si="4"/>
        <v>9330.9375</v>
      </c>
      <c r="J29" s="12"/>
      <c r="K29" s="12"/>
      <c r="L29" s="12"/>
    </row>
    <row r="30" spans="1:12" s="13" customFormat="1" ht="21.75" customHeight="1">
      <c r="A30" s="27">
        <v>16</v>
      </c>
      <c r="B30" s="24">
        <f>B26</f>
        <v>6422.5</v>
      </c>
      <c r="C30" s="24">
        <f>C26</f>
        <v>963.375</v>
      </c>
      <c r="D30" s="28">
        <f>B12*D13*A30</f>
        <v>1541.3999999999999</v>
      </c>
      <c r="E30" s="29">
        <f t="shared" si="0"/>
        <v>46.49622395833333</v>
      </c>
      <c r="F30" s="24">
        <f t="shared" si="1"/>
        <v>69.7443359375</v>
      </c>
      <c r="G30" s="24">
        <f t="shared" si="2"/>
        <v>92.99244791666666</v>
      </c>
      <c r="H30" s="24">
        <v>500</v>
      </c>
      <c r="I30" s="24">
        <f t="shared" si="4"/>
        <v>9427.275</v>
      </c>
      <c r="J30" s="12"/>
      <c r="K30" s="12"/>
      <c r="L30" s="12"/>
    </row>
    <row r="31" spans="1:12" s="13" customFormat="1" ht="21.75" customHeight="1">
      <c r="A31" s="27">
        <v>17</v>
      </c>
      <c r="B31" s="24">
        <f>B27</f>
        <v>6422.5</v>
      </c>
      <c r="C31" s="24">
        <f>C28</f>
        <v>963.375</v>
      </c>
      <c r="D31" s="28">
        <f>B12*D13*A31</f>
        <v>1637.7375</v>
      </c>
      <c r="E31" s="29">
        <f t="shared" si="0"/>
        <v>46.99798177083333</v>
      </c>
      <c r="F31" s="24">
        <f t="shared" si="1"/>
        <v>70.49697265625</v>
      </c>
      <c r="G31" s="24">
        <f t="shared" si="2"/>
        <v>93.99596354166665</v>
      </c>
      <c r="H31" s="24">
        <v>500</v>
      </c>
      <c r="I31" s="24">
        <f t="shared" si="4"/>
        <v>9523.6125</v>
      </c>
      <c r="J31" s="12"/>
      <c r="K31" s="12"/>
      <c r="L31" s="12"/>
    </row>
    <row r="32" spans="1:12" s="13" customFormat="1" ht="21.75" customHeight="1">
      <c r="A32" s="27">
        <v>18</v>
      </c>
      <c r="B32" s="24">
        <f aca="true" t="shared" si="5" ref="B32:B44">B29</f>
        <v>6422.5</v>
      </c>
      <c r="C32" s="24">
        <f>C28</f>
        <v>963.375</v>
      </c>
      <c r="D32" s="28">
        <f>B12*D13*A32</f>
        <v>1734.0749999999998</v>
      </c>
      <c r="E32" s="29">
        <f t="shared" si="0"/>
        <v>47.49973958333334</v>
      </c>
      <c r="F32" s="24">
        <f t="shared" si="1"/>
        <v>71.249609375</v>
      </c>
      <c r="G32" s="24">
        <f t="shared" si="2"/>
        <v>94.99947916666667</v>
      </c>
      <c r="H32" s="24">
        <v>500</v>
      </c>
      <c r="I32" s="24">
        <f t="shared" si="4"/>
        <v>9619.95</v>
      </c>
      <c r="J32" s="12"/>
      <c r="K32" s="12"/>
      <c r="L32" s="12"/>
    </row>
    <row r="33" spans="1:12" s="13" customFormat="1" ht="21.75" customHeight="1">
      <c r="A33" s="27">
        <v>19</v>
      </c>
      <c r="B33" s="24">
        <f>B29</f>
        <v>6422.5</v>
      </c>
      <c r="C33" s="24">
        <f>C30</f>
        <v>963.375</v>
      </c>
      <c r="D33" s="28">
        <f>B12*D13*A33</f>
        <v>1830.4125</v>
      </c>
      <c r="E33" s="29">
        <f t="shared" si="0"/>
        <v>48.00149739583333</v>
      </c>
      <c r="F33" s="24">
        <f t="shared" si="1"/>
        <v>72.00224609375</v>
      </c>
      <c r="G33" s="24">
        <f t="shared" si="2"/>
        <v>96.00299479166667</v>
      </c>
      <c r="H33" s="24">
        <v>500</v>
      </c>
      <c r="I33" s="24">
        <f t="shared" si="4"/>
        <v>9716.2875</v>
      </c>
      <c r="J33" s="12"/>
      <c r="K33" s="12"/>
      <c r="L33" s="12"/>
    </row>
    <row r="34" spans="1:12" s="13" customFormat="1" ht="21.75" customHeight="1">
      <c r="A34" s="27">
        <v>20</v>
      </c>
      <c r="B34" s="24">
        <f t="shared" si="5"/>
        <v>6422.5</v>
      </c>
      <c r="C34" s="24">
        <f>C30</f>
        <v>963.375</v>
      </c>
      <c r="D34" s="28">
        <f>B12*D13*A34</f>
        <v>1926.7499999999998</v>
      </c>
      <c r="E34" s="29">
        <f t="shared" si="0"/>
        <v>48.503255208333336</v>
      </c>
      <c r="F34" s="24">
        <f t="shared" si="1"/>
        <v>72.7548828125</v>
      </c>
      <c r="G34" s="24">
        <f t="shared" si="2"/>
        <v>97.00651041666667</v>
      </c>
      <c r="H34" s="24">
        <v>500</v>
      </c>
      <c r="I34" s="24">
        <f t="shared" si="4"/>
        <v>9812.625</v>
      </c>
      <c r="J34" s="12"/>
      <c r="K34" s="12"/>
      <c r="L34" s="12"/>
    </row>
    <row r="35" spans="1:12" s="13" customFormat="1" ht="21.75" customHeight="1">
      <c r="A35" s="27">
        <v>21</v>
      </c>
      <c r="B35" s="24">
        <f>B31</f>
        <v>6422.5</v>
      </c>
      <c r="C35" s="24">
        <f>C32</f>
        <v>963.375</v>
      </c>
      <c r="D35" s="28">
        <f>B12*D13*A35</f>
        <v>2023.0874999999999</v>
      </c>
      <c r="E35" s="29">
        <f t="shared" si="0"/>
        <v>49.00501302083333</v>
      </c>
      <c r="F35" s="24">
        <f t="shared" si="1"/>
        <v>73.50751953125</v>
      </c>
      <c r="G35" s="24">
        <f t="shared" si="2"/>
        <v>98.01002604166666</v>
      </c>
      <c r="H35" s="24">
        <v>500</v>
      </c>
      <c r="I35" s="24">
        <f t="shared" si="4"/>
        <v>9908.9625</v>
      </c>
      <c r="J35" s="12"/>
      <c r="K35" s="12"/>
      <c r="L35" s="12"/>
    </row>
    <row r="36" spans="1:12" s="13" customFormat="1" ht="21.75" customHeight="1">
      <c r="A36" s="27">
        <v>22</v>
      </c>
      <c r="B36" s="24">
        <f t="shared" si="5"/>
        <v>6422.5</v>
      </c>
      <c r="C36" s="24">
        <f>C32</f>
        <v>963.375</v>
      </c>
      <c r="D36" s="28">
        <f>B12*D13*A36</f>
        <v>2119.4249999999997</v>
      </c>
      <c r="E36" s="29">
        <f t="shared" si="0"/>
        <v>49.50677083333333</v>
      </c>
      <c r="F36" s="24">
        <f t="shared" si="1"/>
        <v>74.26015625</v>
      </c>
      <c r="G36" s="24">
        <f t="shared" si="2"/>
        <v>99.01354166666665</v>
      </c>
      <c r="H36" s="24">
        <v>500</v>
      </c>
      <c r="I36" s="24">
        <f t="shared" si="4"/>
        <v>10005.3</v>
      </c>
      <c r="J36" s="12"/>
      <c r="K36" s="12"/>
      <c r="L36" s="12"/>
    </row>
    <row r="37" spans="1:12" s="13" customFormat="1" ht="21.75" customHeight="1">
      <c r="A37" s="27">
        <v>23</v>
      </c>
      <c r="B37" s="24">
        <f>B33</f>
        <v>6422.5</v>
      </c>
      <c r="C37" s="24">
        <f>C34</f>
        <v>963.375</v>
      </c>
      <c r="D37" s="28">
        <f>B12*D13*A37</f>
        <v>2215.7625</v>
      </c>
      <c r="E37" s="29">
        <f t="shared" si="0"/>
        <v>50.00852864583334</v>
      </c>
      <c r="F37" s="24">
        <f t="shared" si="1"/>
        <v>75.01279296875</v>
      </c>
      <c r="G37" s="24">
        <f t="shared" si="2"/>
        <v>100.01705729166667</v>
      </c>
      <c r="H37" s="24">
        <v>500</v>
      </c>
      <c r="I37" s="24">
        <f t="shared" si="4"/>
        <v>10101.6375</v>
      </c>
      <c r="J37" s="12"/>
      <c r="K37" s="12"/>
      <c r="L37" s="12"/>
    </row>
    <row r="38" spans="1:12" s="13" customFormat="1" ht="21.75" customHeight="1">
      <c r="A38" s="27">
        <v>24</v>
      </c>
      <c r="B38" s="24">
        <f t="shared" si="5"/>
        <v>6422.5</v>
      </c>
      <c r="C38" s="24">
        <f>C34</f>
        <v>963.375</v>
      </c>
      <c r="D38" s="28">
        <f>B12*D13*A38</f>
        <v>2312.1</v>
      </c>
      <c r="E38" s="29">
        <f t="shared" si="0"/>
        <v>50.51028645833333</v>
      </c>
      <c r="F38" s="24">
        <f t="shared" si="1"/>
        <v>75.7654296875</v>
      </c>
      <c r="G38" s="24">
        <f t="shared" si="2"/>
        <v>101.02057291666667</v>
      </c>
      <c r="H38" s="24">
        <v>500</v>
      </c>
      <c r="I38" s="24">
        <f t="shared" si="4"/>
        <v>10197.975</v>
      </c>
      <c r="J38" s="12"/>
      <c r="K38" s="12"/>
      <c r="L38" s="12"/>
    </row>
    <row r="39" spans="1:12" s="13" customFormat="1" ht="21.75" customHeight="1">
      <c r="A39" s="27">
        <v>25</v>
      </c>
      <c r="B39" s="24">
        <f>B35</f>
        <v>6422.5</v>
      </c>
      <c r="C39" s="24">
        <f>C36</f>
        <v>963.375</v>
      </c>
      <c r="D39" s="28">
        <f>B12*D13*A39</f>
        <v>2408.4375</v>
      </c>
      <c r="E39" s="29">
        <f t="shared" si="0"/>
        <v>51.012044270833336</v>
      </c>
      <c r="F39" s="24">
        <f t="shared" si="1"/>
        <v>76.51806640625</v>
      </c>
      <c r="G39" s="24">
        <f t="shared" si="2"/>
        <v>102.02408854166667</v>
      </c>
      <c r="H39" s="24">
        <v>500</v>
      </c>
      <c r="I39" s="24">
        <f t="shared" si="4"/>
        <v>10294.3125</v>
      </c>
      <c r="J39" s="12"/>
      <c r="K39" s="12"/>
      <c r="L39" s="12"/>
    </row>
    <row r="40" spans="1:12" s="13" customFormat="1" ht="21.75" customHeight="1">
      <c r="A40" s="27">
        <v>26</v>
      </c>
      <c r="B40" s="24">
        <f t="shared" si="5"/>
        <v>6422.5</v>
      </c>
      <c r="C40" s="24">
        <f>C36</f>
        <v>963.375</v>
      </c>
      <c r="D40" s="28">
        <f>B12*D13*A40</f>
        <v>2504.7749999999996</v>
      </c>
      <c r="E40" s="29">
        <f t="shared" si="0"/>
        <v>51.51380208333333</v>
      </c>
      <c r="F40" s="24">
        <f t="shared" si="1"/>
        <v>77.270703125</v>
      </c>
      <c r="G40" s="24">
        <f t="shared" si="2"/>
        <v>103.02760416666666</v>
      </c>
      <c r="H40" s="24">
        <v>500</v>
      </c>
      <c r="I40" s="24">
        <f t="shared" si="4"/>
        <v>10390.65</v>
      </c>
      <c r="J40" s="12"/>
      <c r="K40" s="12"/>
      <c r="L40" s="12"/>
    </row>
    <row r="41" spans="1:12" s="13" customFormat="1" ht="21.75" customHeight="1">
      <c r="A41" s="27">
        <v>27</v>
      </c>
      <c r="B41" s="24">
        <f>B37</f>
        <v>6422.5</v>
      </c>
      <c r="C41" s="24">
        <f>C38</f>
        <v>963.375</v>
      </c>
      <c r="D41" s="28">
        <f>B12*D13*A41</f>
        <v>2601.1124999999997</v>
      </c>
      <c r="E41" s="29">
        <f t="shared" si="0"/>
        <v>52.01555989583333</v>
      </c>
      <c r="F41" s="24">
        <f t="shared" si="1"/>
        <v>78.02333984375</v>
      </c>
      <c r="G41" s="24">
        <f t="shared" si="2"/>
        <v>104.03111979166665</v>
      </c>
      <c r="H41" s="24">
        <v>500</v>
      </c>
      <c r="I41" s="24">
        <f t="shared" si="4"/>
        <v>10486.9875</v>
      </c>
      <c r="J41" s="12"/>
      <c r="K41" s="12"/>
      <c r="L41" s="12"/>
    </row>
    <row r="42" spans="1:12" s="13" customFormat="1" ht="21.75" customHeight="1">
      <c r="A42" s="27">
        <v>28</v>
      </c>
      <c r="B42" s="24">
        <f t="shared" si="5"/>
        <v>6422.5</v>
      </c>
      <c r="C42" s="24">
        <f>C38</f>
        <v>963.375</v>
      </c>
      <c r="D42" s="28">
        <f>B12*D13*A42</f>
        <v>2697.45</v>
      </c>
      <c r="E42" s="29">
        <f t="shared" si="0"/>
        <v>52.51731770833334</v>
      </c>
      <c r="F42" s="24">
        <f t="shared" si="1"/>
        <v>78.7759765625</v>
      </c>
      <c r="G42" s="24">
        <f t="shared" si="2"/>
        <v>105.03463541666667</v>
      </c>
      <c r="H42" s="24">
        <v>500</v>
      </c>
      <c r="I42" s="24">
        <f t="shared" si="4"/>
        <v>10583.325</v>
      </c>
      <c r="J42" s="12"/>
      <c r="K42" s="12"/>
      <c r="L42" s="12"/>
    </row>
    <row r="43" spans="1:12" s="13" customFormat="1" ht="21.75" customHeight="1">
      <c r="A43" s="27">
        <v>29</v>
      </c>
      <c r="B43" s="24">
        <f>B39</f>
        <v>6422.5</v>
      </c>
      <c r="C43" s="24">
        <f>C40</f>
        <v>963.375</v>
      </c>
      <c r="D43" s="28">
        <f>B12*D13*A43</f>
        <v>2793.7875</v>
      </c>
      <c r="E43" s="29">
        <f t="shared" si="0"/>
        <v>53.01907552083333</v>
      </c>
      <c r="F43" s="24">
        <f t="shared" si="1"/>
        <v>79.52861328125</v>
      </c>
      <c r="G43" s="24">
        <f t="shared" si="2"/>
        <v>106.03815104166667</v>
      </c>
      <c r="H43" s="24">
        <v>500</v>
      </c>
      <c r="I43" s="24">
        <f t="shared" si="4"/>
        <v>10679.6625</v>
      </c>
      <c r="J43" s="12"/>
      <c r="K43" s="12"/>
      <c r="L43" s="12"/>
    </row>
    <row r="44" spans="1:12" s="13" customFormat="1" ht="21.75" customHeight="1" thickBot="1">
      <c r="A44" s="31">
        <v>30</v>
      </c>
      <c r="B44" s="32">
        <f t="shared" si="5"/>
        <v>6422.5</v>
      </c>
      <c r="C44" s="32">
        <f>C40</f>
        <v>963.375</v>
      </c>
      <c r="D44" s="33">
        <f>B12*D13*A44</f>
        <v>2890.1249999999995</v>
      </c>
      <c r="E44" s="34">
        <f t="shared" si="0"/>
        <v>53.520833333333336</v>
      </c>
      <c r="F44" s="32">
        <f t="shared" si="1"/>
        <v>80.28125</v>
      </c>
      <c r="G44" s="32">
        <f t="shared" si="2"/>
        <v>107.04166666666667</v>
      </c>
      <c r="H44" s="32">
        <v>500</v>
      </c>
      <c r="I44" s="32">
        <f t="shared" si="4"/>
        <v>10776</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mergeCells count="11">
    <mergeCell ref="G11:G13"/>
    <mergeCell ref="H11:H13"/>
    <mergeCell ref="I11:I13"/>
    <mergeCell ref="H2:I2"/>
    <mergeCell ref="A3:I3"/>
    <mergeCell ref="A4:I4"/>
    <mergeCell ref="A5:I5"/>
    <mergeCell ref="A7:I8"/>
    <mergeCell ref="A11:A13"/>
    <mergeCell ref="E11:E13"/>
    <mergeCell ref="F11:F13"/>
  </mergeCells>
  <printOptions horizontalCentered="1" verticalCentered="1"/>
  <pageMargins left="0.7874015748031497" right="0.7874015748031497" top="0.7874015748031497" bottom="0.7874015748031497" header="0" footer="0"/>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tabColor indexed="10"/>
  </sheetPr>
  <dimension ref="A2:M82"/>
  <sheetViews>
    <sheetView zoomScalePageLayoutView="0" workbookViewId="0" topLeftCell="A28">
      <selection activeCell="E17" sqref="E17"/>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4.00390625" style="1" customWidth="1"/>
    <col min="10" max="10" width="15.421875" style="1" bestFit="1" customWidth="1"/>
    <col min="11" max="11" width="12.00390625" style="1" bestFit="1" customWidth="1"/>
    <col min="12" max="16384" width="11.00390625" style="1" customWidth="1"/>
  </cols>
  <sheetData>
    <row r="1" ht="4.5" customHeight="1"/>
    <row r="2" spans="2:10" ht="12">
      <c r="B2" s="42"/>
      <c r="C2" s="2"/>
      <c r="D2" s="42"/>
      <c r="E2" s="42"/>
      <c r="F2" s="42"/>
      <c r="G2" s="42"/>
      <c r="H2" s="79" t="s">
        <v>61</v>
      </c>
      <c r="I2" s="79"/>
      <c r="J2" s="2"/>
    </row>
    <row r="3" spans="1:12" ht="19.5">
      <c r="A3" s="80" t="s">
        <v>11</v>
      </c>
      <c r="B3" s="80"/>
      <c r="C3" s="80"/>
      <c r="D3" s="80"/>
      <c r="E3" s="80"/>
      <c r="F3" s="80"/>
      <c r="G3" s="80"/>
      <c r="H3" s="80"/>
      <c r="I3" s="80"/>
      <c r="J3" s="18"/>
      <c r="K3" s="18"/>
      <c r="L3" s="18"/>
    </row>
    <row r="4" spans="1:12" ht="19.5">
      <c r="A4" s="80" t="s">
        <v>3</v>
      </c>
      <c r="B4" s="80"/>
      <c r="C4" s="80"/>
      <c r="D4" s="80"/>
      <c r="E4" s="80"/>
      <c r="F4" s="80"/>
      <c r="G4" s="80"/>
      <c r="H4" s="80"/>
      <c r="I4" s="80"/>
      <c r="J4" s="18"/>
      <c r="K4" s="18"/>
      <c r="L4" s="18"/>
    </row>
    <row r="5" spans="1:12" ht="19.5">
      <c r="A5" s="91" t="s">
        <v>64</v>
      </c>
      <c r="B5" s="91"/>
      <c r="C5" s="91"/>
      <c r="D5" s="91"/>
      <c r="E5" s="91"/>
      <c r="F5" s="91"/>
      <c r="G5" s="91"/>
      <c r="H5" s="91"/>
      <c r="I5" s="91"/>
      <c r="J5" s="40"/>
      <c r="K5" s="18"/>
      <c r="L5" s="18"/>
    </row>
    <row r="6" spans="2:10" ht="24.75" customHeight="1">
      <c r="B6" s="42"/>
      <c r="C6" s="42"/>
      <c r="D6" s="42"/>
      <c r="E6" s="42"/>
      <c r="F6" s="42"/>
      <c r="G6" s="42"/>
      <c r="H6" s="42"/>
      <c r="I6" s="42"/>
      <c r="J6" s="42"/>
    </row>
    <row r="7" spans="1:10" ht="49.5" customHeight="1">
      <c r="A7" s="81" t="s">
        <v>56</v>
      </c>
      <c r="B7" s="81"/>
      <c r="C7" s="81"/>
      <c r="D7" s="81"/>
      <c r="E7" s="81"/>
      <c r="F7" s="81"/>
      <c r="G7" s="81"/>
      <c r="H7" s="81"/>
      <c r="I7" s="81"/>
      <c r="J7" s="4"/>
    </row>
    <row r="8" spans="1:10" ht="6.75" customHeight="1">
      <c r="A8" s="4"/>
      <c r="B8" s="4"/>
      <c r="C8" s="4"/>
      <c r="D8" s="4"/>
      <c r="E8" s="4"/>
      <c r="F8" s="4"/>
      <c r="G8" s="4"/>
      <c r="H8" s="4"/>
      <c r="I8" s="4"/>
      <c r="J8" s="4"/>
    </row>
    <row r="9" spans="1:10" ht="43.5" customHeight="1">
      <c r="A9" s="95" t="s">
        <v>67</v>
      </c>
      <c r="B9" s="95"/>
      <c r="C9" s="95"/>
      <c r="D9" s="95"/>
      <c r="E9" s="95"/>
      <c r="F9" s="95"/>
      <c r="G9" s="95"/>
      <c r="H9" s="95"/>
      <c r="I9" s="95"/>
      <c r="J9" s="41"/>
    </row>
    <row r="10" ht="6" customHeight="1"/>
    <row r="11" ht="3.75" customHeight="1" thickBot="1"/>
    <row r="12" spans="1:9" s="4" customFormat="1" ht="24" customHeight="1">
      <c r="A12" s="82" t="s">
        <v>4</v>
      </c>
      <c r="B12" s="14" t="s">
        <v>1</v>
      </c>
      <c r="C12" s="7" t="s">
        <v>2</v>
      </c>
      <c r="D12" s="7" t="s">
        <v>6</v>
      </c>
      <c r="E12" s="76" t="s">
        <v>7</v>
      </c>
      <c r="F12" s="85" t="s">
        <v>8</v>
      </c>
      <c r="G12" s="76" t="s">
        <v>9</v>
      </c>
      <c r="H12" s="76" t="s">
        <v>5</v>
      </c>
      <c r="I12" s="76" t="s">
        <v>36</v>
      </c>
    </row>
    <row r="13" spans="1:12" s="6" customFormat="1" ht="12">
      <c r="A13" s="83"/>
      <c r="B13" s="15">
        <v>6922.5</v>
      </c>
      <c r="C13" s="17">
        <f>B13*15%</f>
        <v>1038.375</v>
      </c>
      <c r="D13" s="17">
        <f>B13*1.5%</f>
        <v>103.83749999999999</v>
      </c>
      <c r="E13" s="77"/>
      <c r="F13" s="86"/>
      <c r="G13" s="77"/>
      <c r="H13" s="77"/>
      <c r="I13" s="77"/>
      <c r="J13" s="9"/>
      <c r="K13" s="5"/>
      <c r="L13" s="5"/>
    </row>
    <row r="14" spans="1:12" s="6" customFormat="1" ht="12.75" thickBot="1">
      <c r="A14" s="84"/>
      <c r="B14" s="16"/>
      <c r="C14" s="37">
        <v>0.15</v>
      </c>
      <c r="D14" s="8">
        <v>0.015</v>
      </c>
      <c r="E14" s="78"/>
      <c r="F14" s="87"/>
      <c r="G14" s="78"/>
      <c r="H14" s="78"/>
      <c r="I14" s="78"/>
      <c r="J14" s="9"/>
      <c r="K14" s="5"/>
      <c r="L14" s="5"/>
    </row>
    <row r="15" spans="1:12" s="11" customFormat="1" ht="21.75" customHeight="1">
      <c r="A15" s="45" t="s">
        <v>0</v>
      </c>
      <c r="B15" s="46">
        <f>B13</f>
        <v>6922.5</v>
      </c>
      <c r="C15" s="46">
        <f>C13</f>
        <v>1038.375</v>
      </c>
      <c r="D15" s="47">
        <f>B110*D14</f>
        <v>0</v>
      </c>
      <c r="E15" s="46">
        <f aca="true" t="shared" si="0" ref="E15:E45">(B15+C15+D15)/192</f>
        <v>41.462890625</v>
      </c>
      <c r="F15" s="46">
        <f>E15*1.5</f>
        <v>62.1943359375</v>
      </c>
      <c r="G15" s="46">
        <f>E15*2</f>
        <v>82.92578125</v>
      </c>
      <c r="H15" s="48">
        <v>1938.3</v>
      </c>
      <c r="I15" s="49">
        <f>B15+C15+D15+H15</f>
        <v>9899.175</v>
      </c>
      <c r="J15" s="10"/>
      <c r="K15" s="10"/>
      <c r="L15" s="10"/>
    </row>
    <row r="16" spans="1:12" s="11" customFormat="1" ht="21.75" customHeight="1">
      <c r="A16" s="23">
        <v>1</v>
      </c>
      <c r="B16" s="24">
        <f>B13</f>
        <v>6922.5</v>
      </c>
      <c r="C16" s="24">
        <f>C13</f>
        <v>1038.375</v>
      </c>
      <c r="D16" s="25">
        <f>B13*D14</f>
        <v>103.83749999999999</v>
      </c>
      <c r="E16" s="24">
        <f t="shared" si="0"/>
        <v>42.003710937499996</v>
      </c>
      <c r="F16" s="24">
        <f>E16*1.5</f>
        <v>63.00556640625</v>
      </c>
      <c r="G16" s="24">
        <f>E16*2</f>
        <v>84.00742187499999</v>
      </c>
      <c r="H16" s="43">
        <v>1938.3</v>
      </c>
      <c r="I16" s="50">
        <f aca="true" t="shared" si="1" ref="I16:I45">B16+C16+D16+H16</f>
        <v>10003.012499999999</v>
      </c>
      <c r="J16" s="10"/>
      <c r="K16" s="10"/>
      <c r="L16" s="10"/>
    </row>
    <row r="17" spans="1:12" s="13" customFormat="1" ht="21.75" customHeight="1">
      <c r="A17" s="27">
        <v>2</v>
      </c>
      <c r="B17" s="24">
        <f>B13</f>
        <v>6922.5</v>
      </c>
      <c r="C17" s="24">
        <f>C13</f>
        <v>1038.375</v>
      </c>
      <c r="D17" s="28">
        <f>B13*D14*A17</f>
        <v>207.67499999999998</v>
      </c>
      <c r="E17" s="29">
        <f t="shared" si="0"/>
        <v>42.54453125</v>
      </c>
      <c r="F17" s="24">
        <f aca="true" t="shared" si="2" ref="F17:F45">E17*1.5</f>
        <v>63.816796874999994</v>
      </c>
      <c r="G17" s="24">
        <f aca="true" t="shared" si="3" ref="G17:G45">E17*2</f>
        <v>85.0890625</v>
      </c>
      <c r="H17" s="43">
        <v>1938.3</v>
      </c>
      <c r="I17" s="50">
        <f t="shared" si="1"/>
        <v>10106.85</v>
      </c>
      <c r="J17" s="12"/>
      <c r="K17" s="12"/>
      <c r="L17" s="12"/>
    </row>
    <row r="18" spans="1:12" s="13" customFormat="1" ht="21.75" customHeight="1">
      <c r="A18" s="27">
        <v>3</v>
      </c>
      <c r="B18" s="24">
        <f aca="true" t="shared" si="4" ref="B18:C30">B15</f>
        <v>6922.5</v>
      </c>
      <c r="C18" s="24">
        <f t="shared" si="4"/>
        <v>1038.375</v>
      </c>
      <c r="D18" s="28">
        <f>B13*D14*A18</f>
        <v>311.5125</v>
      </c>
      <c r="E18" s="29">
        <f t="shared" si="0"/>
        <v>43.0853515625</v>
      </c>
      <c r="F18" s="24">
        <f t="shared" si="2"/>
        <v>64.62802734375</v>
      </c>
      <c r="G18" s="24">
        <f t="shared" si="3"/>
        <v>86.170703125</v>
      </c>
      <c r="H18" s="43">
        <v>1938.3</v>
      </c>
      <c r="I18" s="50">
        <f t="shared" si="1"/>
        <v>10210.6875</v>
      </c>
      <c r="J18" s="12"/>
      <c r="K18" s="12"/>
      <c r="L18" s="12"/>
    </row>
    <row r="19" spans="1:12" s="13" customFormat="1" ht="21.75" customHeight="1">
      <c r="A19" s="27">
        <v>4</v>
      </c>
      <c r="B19" s="24">
        <f>B15</f>
        <v>6922.5</v>
      </c>
      <c r="C19" s="24">
        <f>C15</f>
        <v>1038.375</v>
      </c>
      <c r="D19" s="28">
        <f>B13*D14*A19</f>
        <v>415.34999999999997</v>
      </c>
      <c r="E19" s="29">
        <f t="shared" si="0"/>
        <v>43.626171875000004</v>
      </c>
      <c r="F19" s="24">
        <f t="shared" si="2"/>
        <v>65.4392578125</v>
      </c>
      <c r="G19" s="24">
        <f t="shared" si="3"/>
        <v>87.25234375000001</v>
      </c>
      <c r="H19" s="43">
        <v>1938.3</v>
      </c>
      <c r="I19" s="50">
        <f t="shared" si="1"/>
        <v>10314.525</v>
      </c>
      <c r="J19" s="12"/>
      <c r="K19" s="12"/>
      <c r="L19" s="12"/>
    </row>
    <row r="20" spans="1:12" s="13" customFormat="1" ht="21.75" customHeight="1">
      <c r="A20" s="27">
        <v>5</v>
      </c>
      <c r="B20" s="24">
        <f t="shared" si="4"/>
        <v>6922.5</v>
      </c>
      <c r="C20" s="24">
        <f t="shared" si="4"/>
        <v>1038.375</v>
      </c>
      <c r="D20" s="28">
        <f>B13*D14*A20</f>
        <v>519.1875</v>
      </c>
      <c r="E20" s="29">
        <f t="shared" si="0"/>
        <v>44.1669921875</v>
      </c>
      <c r="F20" s="24">
        <f t="shared" si="2"/>
        <v>66.25048828125</v>
      </c>
      <c r="G20" s="24">
        <f t="shared" si="3"/>
        <v>88.333984375</v>
      </c>
      <c r="H20" s="43">
        <v>1938.3</v>
      </c>
      <c r="I20" s="50">
        <f t="shared" si="1"/>
        <v>10418.3625</v>
      </c>
      <c r="J20" s="12"/>
      <c r="K20" s="12"/>
      <c r="L20" s="12"/>
    </row>
    <row r="21" spans="1:12" s="13" customFormat="1" ht="21.75" customHeight="1">
      <c r="A21" s="27">
        <v>6</v>
      </c>
      <c r="B21" s="24">
        <f>B17</f>
        <v>6922.5</v>
      </c>
      <c r="C21" s="24">
        <f>C17</f>
        <v>1038.375</v>
      </c>
      <c r="D21" s="28">
        <f>B13*D14*A21</f>
        <v>623.025</v>
      </c>
      <c r="E21" s="29">
        <f t="shared" si="0"/>
        <v>44.707812499999996</v>
      </c>
      <c r="F21" s="24">
        <f t="shared" si="2"/>
        <v>67.06171875</v>
      </c>
      <c r="G21" s="24">
        <f t="shared" si="3"/>
        <v>89.41562499999999</v>
      </c>
      <c r="H21" s="43">
        <v>1938.3</v>
      </c>
      <c r="I21" s="50">
        <f t="shared" si="1"/>
        <v>10522.199999999999</v>
      </c>
      <c r="J21" s="12"/>
      <c r="K21" s="12"/>
      <c r="L21" s="12"/>
    </row>
    <row r="22" spans="1:12" s="13" customFormat="1" ht="21.75" customHeight="1">
      <c r="A22" s="27">
        <v>7</v>
      </c>
      <c r="B22" s="24">
        <f t="shared" si="4"/>
        <v>6922.5</v>
      </c>
      <c r="C22" s="24">
        <f t="shared" si="4"/>
        <v>1038.375</v>
      </c>
      <c r="D22" s="28">
        <f>B13*D14*A22</f>
        <v>726.8625</v>
      </c>
      <c r="E22" s="29">
        <f t="shared" si="0"/>
        <v>45.2486328125</v>
      </c>
      <c r="F22" s="24">
        <f t="shared" si="2"/>
        <v>67.87294921875</v>
      </c>
      <c r="G22" s="24">
        <f t="shared" si="3"/>
        <v>90.497265625</v>
      </c>
      <c r="H22" s="43">
        <v>1938.3</v>
      </c>
      <c r="I22" s="50">
        <f t="shared" si="1"/>
        <v>10626.037499999999</v>
      </c>
      <c r="J22" s="12"/>
      <c r="K22" s="12"/>
      <c r="L22" s="12"/>
    </row>
    <row r="23" spans="1:12" s="13" customFormat="1" ht="21.75" customHeight="1">
      <c r="A23" s="27">
        <v>8</v>
      </c>
      <c r="B23" s="24">
        <f>B19</f>
        <v>6922.5</v>
      </c>
      <c r="C23" s="24">
        <f>C19</f>
        <v>1038.375</v>
      </c>
      <c r="D23" s="28">
        <f>B13*D14*A23</f>
        <v>830.6999999999999</v>
      </c>
      <c r="E23" s="29">
        <f t="shared" si="0"/>
        <v>45.789453125</v>
      </c>
      <c r="F23" s="24">
        <f t="shared" si="2"/>
        <v>68.6841796875</v>
      </c>
      <c r="G23" s="24">
        <f t="shared" si="3"/>
        <v>91.57890625</v>
      </c>
      <c r="H23" s="43">
        <v>1938.3</v>
      </c>
      <c r="I23" s="50">
        <f t="shared" si="1"/>
        <v>10729.875</v>
      </c>
      <c r="J23" s="12"/>
      <c r="K23" s="12"/>
      <c r="L23" s="12"/>
    </row>
    <row r="24" spans="1:12" s="13" customFormat="1" ht="21.75" customHeight="1">
      <c r="A24" s="27">
        <v>9</v>
      </c>
      <c r="B24" s="24">
        <f t="shared" si="4"/>
        <v>6922.5</v>
      </c>
      <c r="C24" s="24">
        <f t="shared" si="4"/>
        <v>1038.375</v>
      </c>
      <c r="D24" s="28">
        <f>B13*D14*A24</f>
        <v>934.5374999999999</v>
      </c>
      <c r="E24" s="29">
        <f t="shared" si="0"/>
        <v>46.330273437500004</v>
      </c>
      <c r="F24" s="24">
        <f t="shared" si="2"/>
        <v>69.49541015625</v>
      </c>
      <c r="G24" s="24">
        <f t="shared" si="3"/>
        <v>92.66054687500001</v>
      </c>
      <c r="H24" s="43">
        <v>1938.3</v>
      </c>
      <c r="I24" s="50">
        <f t="shared" si="1"/>
        <v>10833.7125</v>
      </c>
      <c r="J24" s="12"/>
      <c r="K24" s="12"/>
      <c r="L24" s="12"/>
    </row>
    <row r="25" spans="1:12" s="13" customFormat="1" ht="21.75" customHeight="1">
      <c r="A25" s="27">
        <v>10</v>
      </c>
      <c r="B25" s="24">
        <f>B21</f>
        <v>6922.5</v>
      </c>
      <c r="C25" s="24">
        <f>C21</f>
        <v>1038.375</v>
      </c>
      <c r="D25" s="28">
        <f>B13*D14*A25</f>
        <v>1038.375</v>
      </c>
      <c r="E25" s="29">
        <f t="shared" si="0"/>
        <v>46.87109375</v>
      </c>
      <c r="F25" s="24">
        <f t="shared" si="2"/>
        <v>70.306640625</v>
      </c>
      <c r="G25" s="24">
        <f t="shared" si="3"/>
        <v>93.7421875</v>
      </c>
      <c r="H25" s="43">
        <v>1938.3</v>
      </c>
      <c r="I25" s="50">
        <f t="shared" si="1"/>
        <v>10937.55</v>
      </c>
      <c r="J25" s="12"/>
      <c r="K25" s="12"/>
      <c r="L25" s="12"/>
    </row>
    <row r="26" spans="1:12" s="13" customFormat="1" ht="21.75" customHeight="1">
      <c r="A26" s="27">
        <v>11</v>
      </c>
      <c r="B26" s="24">
        <f t="shared" si="4"/>
        <v>6922.5</v>
      </c>
      <c r="C26" s="24">
        <f t="shared" si="4"/>
        <v>1038.375</v>
      </c>
      <c r="D26" s="28">
        <f>B13*D14*A26</f>
        <v>1142.2124999999999</v>
      </c>
      <c r="E26" s="29">
        <f t="shared" si="0"/>
        <v>47.411914062499996</v>
      </c>
      <c r="F26" s="24">
        <f t="shared" si="2"/>
        <v>71.11787109375</v>
      </c>
      <c r="G26" s="24">
        <f t="shared" si="3"/>
        <v>94.82382812499999</v>
      </c>
      <c r="H26" s="43">
        <v>1938.3</v>
      </c>
      <c r="I26" s="50">
        <f t="shared" si="1"/>
        <v>11041.387499999999</v>
      </c>
      <c r="J26" s="12"/>
      <c r="K26" s="12"/>
      <c r="L26" s="12"/>
    </row>
    <row r="27" spans="1:12" s="13" customFormat="1" ht="21.75" customHeight="1">
      <c r="A27" s="27">
        <v>12</v>
      </c>
      <c r="B27" s="24">
        <f>B23</f>
        <v>6922.5</v>
      </c>
      <c r="C27" s="24">
        <f>C23</f>
        <v>1038.375</v>
      </c>
      <c r="D27" s="28">
        <f>B13*D14*A27</f>
        <v>1246.05</v>
      </c>
      <c r="E27" s="29">
        <f t="shared" si="0"/>
        <v>47.952734375</v>
      </c>
      <c r="F27" s="24">
        <f t="shared" si="2"/>
        <v>71.9291015625</v>
      </c>
      <c r="G27" s="24">
        <f t="shared" si="3"/>
        <v>95.90546875</v>
      </c>
      <c r="H27" s="43">
        <v>1938.3</v>
      </c>
      <c r="I27" s="50">
        <f t="shared" si="1"/>
        <v>11145.224999999999</v>
      </c>
      <c r="J27" s="12"/>
      <c r="K27" s="12"/>
      <c r="L27" s="12"/>
    </row>
    <row r="28" spans="1:12" s="13" customFormat="1" ht="21.75" customHeight="1">
      <c r="A28" s="27">
        <v>13</v>
      </c>
      <c r="B28" s="24">
        <f t="shared" si="4"/>
        <v>6922.5</v>
      </c>
      <c r="C28" s="24">
        <f t="shared" si="4"/>
        <v>1038.375</v>
      </c>
      <c r="D28" s="28">
        <f>B13*D14*A28</f>
        <v>1349.8874999999998</v>
      </c>
      <c r="E28" s="29">
        <f t="shared" si="0"/>
        <v>48.4935546875</v>
      </c>
      <c r="F28" s="24">
        <f t="shared" si="2"/>
        <v>72.74033203125</v>
      </c>
      <c r="G28" s="24">
        <f t="shared" si="3"/>
        <v>96.987109375</v>
      </c>
      <c r="H28" s="43">
        <v>1938.3</v>
      </c>
      <c r="I28" s="50">
        <f t="shared" si="1"/>
        <v>11249.0625</v>
      </c>
      <c r="J28" s="12"/>
      <c r="K28" s="12"/>
      <c r="L28" s="12"/>
    </row>
    <row r="29" spans="1:12" s="13" customFormat="1" ht="21.75" customHeight="1">
      <c r="A29" s="27">
        <v>14</v>
      </c>
      <c r="B29" s="24">
        <f>B25</f>
        <v>6922.5</v>
      </c>
      <c r="C29" s="24">
        <f>C25</f>
        <v>1038.375</v>
      </c>
      <c r="D29" s="28">
        <f>B13*D14*A29</f>
        <v>1453.725</v>
      </c>
      <c r="E29" s="29">
        <f t="shared" si="0"/>
        <v>49.034375000000004</v>
      </c>
      <c r="F29" s="24">
        <f t="shared" si="2"/>
        <v>73.5515625</v>
      </c>
      <c r="G29" s="24">
        <f t="shared" si="3"/>
        <v>98.06875000000001</v>
      </c>
      <c r="H29" s="43">
        <v>1938.3</v>
      </c>
      <c r="I29" s="50">
        <f t="shared" si="1"/>
        <v>11352.9</v>
      </c>
      <c r="J29" s="12"/>
      <c r="K29" s="12"/>
      <c r="L29" s="12"/>
    </row>
    <row r="30" spans="1:12" s="13" customFormat="1" ht="21.75" customHeight="1">
      <c r="A30" s="27">
        <v>15</v>
      </c>
      <c r="B30" s="24">
        <f t="shared" si="4"/>
        <v>6922.5</v>
      </c>
      <c r="C30" s="24">
        <f t="shared" si="4"/>
        <v>1038.375</v>
      </c>
      <c r="D30" s="28">
        <f>B13*D14*A30</f>
        <v>1557.5624999999998</v>
      </c>
      <c r="E30" s="29">
        <f t="shared" si="0"/>
        <v>49.5751953125</v>
      </c>
      <c r="F30" s="24">
        <f t="shared" si="2"/>
        <v>74.36279296875</v>
      </c>
      <c r="G30" s="24">
        <f t="shared" si="3"/>
        <v>99.150390625</v>
      </c>
      <c r="H30" s="43">
        <v>1938.3</v>
      </c>
      <c r="I30" s="50">
        <f t="shared" si="1"/>
        <v>11456.7375</v>
      </c>
      <c r="J30" s="12"/>
      <c r="K30" s="12"/>
      <c r="L30" s="12"/>
    </row>
    <row r="31" spans="1:12" s="13" customFormat="1" ht="21.75" customHeight="1">
      <c r="A31" s="27">
        <v>16</v>
      </c>
      <c r="B31" s="24">
        <f>B27</f>
        <v>6922.5</v>
      </c>
      <c r="C31" s="24">
        <f>C27</f>
        <v>1038.375</v>
      </c>
      <c r="D31" s="28">
        <f>B13*D14*A31</f>
        <v>1661.3999999999999</v>
      </c>
      <c r="E31" s="29">
        <f t="shared" si="0"/>
        <v>50.116015624999996</v>
      </c>
      <c r="F31" s="24">
        <f t="shared" si="2"/>
        <v>75.1740234375</v>
      </c>
      <c r="G31" s="24">
        <f t="shared" si="3"/>
        <v>100.23203124999999</v>
      </c>
      <c r="H31" s="43">
        <v>1938.3</v>
      </c>
      <c r="I31" s="50">
        <f t="shared" si="1"/>
        <v>11560.574999999999</v>
      </c>
      <c r="J31" s="12"/>
      <c r="K31" s="12"/>
      <c r="L31" s="12"/>
    </row>
    <row r="32" spans="1:12" s="13" customFormat="1" ht="21.75" customHeight="1">
      <c r="A32" s="27">
        <v>17</v>
      </c>
      <c r="B32" s="24">
        <f>B28</f>
        <v>6922.5</v>
      </c>
      <c r="C32" s="24">
        <f>C29</f>
        <v>1038.375</v>
      </c>
      <c r="D32" s="28">
        <f>B13*D14*A32</f>
        <v>1765.2375</v>
      </c>
      <c r="E32" s="29">
        <f t="shared" si="0"/>
        <v>50.6568359375</v>
      </c>
      <c r="F32" s="24">
        <f t="shared" si="2"/>
        <v>75.98525390625</v>
      </c>
      <c r="G32" s="24">
        <f t="shared" si="3"/>
        <v>101.313671875</v>
      </c>
      <c r="H32" s="43">
        <v>1938.3</v>
      </c>
      <c r="I32" s="50">
        <f t="shared" si="1"/>
        <v>11664.412499999999</v>
      </c>
      <c r="J32" s="12"/>
      <c r="K32" s="12"/>
      <c r="L32" s="12"/>
    </row>
    <row r="33" spans="1:12" s="13" customFormat="1" ht="21.75" customHeight="1">
      <c r="A33" s="27">
        <v>18</v>
      </c>
      <c r="B33" s="24">
        <f aca="true" t="shared" si="5" ref="B33:B45">B30</f>
        <v>6922.5</v>
      </c>
      <c r="C33" s="24">
        <f>C29</f>
        <v>1038.375</v>
      </c>
      <c r="D33" s="28">
        <f>B13*D14*A33</f>
        <v>1869.0749999999998</v>
      </c>
      <c r="E33" s="29">
        <f t="shared" si="0"/>
        <v>51.19765625</v>
      </c>
      <c r="F33" s="24">
        <f t="shared" si="2"/>
        <v>76.796484375</v>
      </c>
      <c r="G33" s="24">
        <f t="shared" si="3"/>
        <v>102.3953125</v>
      </c>
      <c r="H33" s="43">
        <v>1938.3</v>
      </c>
      <c r="I33" s="50">
        <f t="shared" si="1"/>
        <v>11768.25</v>
      </c>
      <c r="J33" s="12"/>
      <c r="K33" s="12"/>
      <c r="L33" s="12"/>
    </row>
    <row r="34" spans="1:12" s="13" customFormat="1" ht="21.75" customHeight="1">
      <c r="A34" s="27">
        <v>19</v>
      </c>
      <c r="B34" s="24">
        <f>B30</f>
        <v>6922.5</v>
      </c>
      <c r="C34" s="24">
        <f>C31</f>
        <v>1038.375</v>
      </c>
      <c r="D34" s="28">
        <f>B13*D14*A34</f>
        <v>1972.9125</v>
      </c>
      <c r="E34" s="29">
        <f t="shared" si="0"/>
        <v>51.738476562500004</v>
      </c>
      <c r="F34" s="24">
        <f t="shared" si="2"/>
        <v>77.60771484375</v>
      </c>
      <c r="G34" s="24">
        <f t="shared" si="3"/>
        <v>103.47695312500001</v>
      </c>
      <c r="H34" s="43">
        <v>1938.3</v>
      </c>
      <c r="I34" s="50">
        <f t="shared" si="1"/>
        <v>11872.0875</v>
      </c>
      <c r="J34" s="12"/>
      <c r="K34" s="12"/>
      <c r="L34" s="12"/>
    </row>
    <row r="35" spans="1:12" s="13" customFormat="1" ht="21.75" customHeight="1">
      <c r="A35" s="27">
        <v>20</v>
      </c>
      <c r="B35" s="24">
        <f t="shared" si="5"/>
        <v>6922.5</v>
      </c>
      <c r="C35" s="24">
        <f>C31</f>
        <v>1038.375</v>
      </c>
      <c r="D35" s="28">
        <f>B13*D14*A35</f>
        <v>2076.75</v>
      </c>
      <c r="E35" s="29">
        <f t="shared" si="0"/>
        <v>52.279296875</v>
      </c>
      <c r="F35" s="24">
        <f t="shared" si="2"/>
        <v>78.4189453125</v>
      </c>
      <c r="G35" s="24">
        <f t="shared" si="3"/>
        <v>104.55859375</v>
      </c>
      <c r="H35" s="43">
        <v>1938.3</v>
      </c>
      <c r="I35" s="50">
        <f t="shared" si="1"/>
        <v>11975.925</v>
      </c>
      <c r="J35" s="12"/>
      <c r="K35" s="12"/>
      <c r="L35" s="12"/>
    </row>
    <row r="36" spans="1:12" s="13" customFormat="1" ht="21.75" customHeight="1">
      <c r="A36" s="27">
        <v>21</v>
      </c>
      <c r="B36" s="24">
        <f>B32</f>
        <v>6922.5</v>
      </c>
      <c r="C36" s="24">
        <f>C33</f>
        <v>1038.375</v>
      </c>
      <c r="D36" s="28">
        <f>B13*D14*A36</f>
        <v>2180.5874999999996</v>
      </c>
      <c r="E36" s="29">
        <f t="shared" si="0"/>
        <v>52.820117187499996</v>
      </c>
      <c r="F36" s="24">
        <f t="shared" si="2"/>
        <v>79.23017578125</v>
      </c>
      <c r="G36" s="24">
        <f t="shared" si="3"/>
        <v>105.64023437499999</v>
      </c>
      <c r="H36" s="43">
        <v>1938.3</v>
      </c>
      <c r="I36" s="50">
        <f t="shared" si="1"/>
        <v>12079.762499999999</v>
      </c>
      <c r="J36" s="12"/>
      <c r="K36" s="12"/>
      <c r="L36" s="12"/>
    </row>
    <row r="37" spans="1:12" s="13" customFormat="1" ht="21.75" customHeight="1">
      <c r="A37" s="27">
        <v>22</v>
      </c>
      <c r="B37" s="24">
        <f t="shared" si="5"/>
        <v>6922.5</v>
      </c>
      <c r="C37" s="24">
        <f>C33</f>
        <v>1038.375</v>
      </c>
      <c r="D37" s="28">
        <f>B13*D14*A37</f>
        <v>2284.4249999999997</v>
      </c>
      <c r="E37" s="29">
        <f t="shared" si="0"/>
        <v>53.3609375</v>
      </c>
      <c r="F37" s="24">
        <f t="shared" si="2"/>
        <v>80.04140625</v>
      </c>
      <c r="G37" s="24">
        <f t="shared" si="3"/>
        <v>106.721875</v>
      </c>
      <c r="H37" s="43">
        <v>1938.3</v>
      </c>
      <c r="I37" s="50">
        <f t="shared" si="1"/>
        <v>12183.599999999999</v>
      </c>
      <c r="J37" s="12"/>
      <c r="K37" s="12"/>
      <c r="L37" s="12"/>
    </row>
    <row r="38" spans="1:12" s="13" customFormat="1" ht="21.75" customHeight="1">
      <c r="A38" s="27">
        <v>23</v>
      </c>
      <c r="B38" s="24">
        <f>B34</f>
        <v>6922.5</v>
      </c>
      <c r="C38" s="24">
        <f>C35</f>
        <v>1038.375</v>
      </c>
      <c r="D38" s="28">
        <f>B13*D14*A38</f>
        <v>2388.2625</v>
      </c>
      <c r="E38" s="29">
        <f t="shared" si="0"/>
        <v>53.9017578125</v>
      </c>
      <c r="F38" s="24">
        <f t="shared" si="2"/>
        <v>80.85263671875</v>
      </c>
      <c r="G38" s="24">
        <f t="shared" si="3"/>
        <v>107.803515625</v>
      </c>
      <c r="H38" s="43">
        <v>1938.3</v>
      </c>
      <c r="I38" s="50">
        <f t="shared" si="1"/>
        <v>12287.4375</v>
      </c>
      <c r="J38" s="12"/>
      <c r="K38" s="12"/>
      <c r="L38" s="12"/>
    </row>
    <row r="39" spans="1:12" s="13" customFormat="1" ht="21.75" customHeight="1">
      <c r="A39" s="27">
        <v>24</v>
      </c>
      <c r="B39" s="24">
        <f t="shared" si="5"/>
        <v>6922.5</v>
      </c>
      <c r="C39" s="24">
        <f>C35</f>
        <v>1038.375</v>
      </c>
      <c r="D39" s="28">
        <f>B13*D14*A39</f>
        <v>2492.1</v>
      </c>
      <c r="E39" s="29">
        <f t="shared" si="0"/>
        <v>54.442578125000004</v>
      </c>
      <c r="F39" s="24">
        <f t="shared" si="2"/>
        <v>81.6638671875</v>
      </c>
      <c r="G39" s="24">
        <f t="shared" si="3"/>
        <v>108.88515625000001</v>
      </c>
      <c r="H39" s="43">
        <v>1938.3</v>
      </c>
      <c r="I39" s="50">
        <f t="shared" si="1"/>
        <v>12391.275</v>
      </c>
      <c r="J39" s="12"/>
      <c r="K39" s="12"/>
      <c r="L39" s="12"/>
    </row>
    <row r="40" spans="1:12" s="13" customFormat="1" ht="21.75" customHeight="1">
      <c r="A40" s="27">
        <v>25</v>
      </c>
      <c r="B40" s="24">
        <f>B36</f>
        <v>6922.5</v>
      </c>
      <c r="C40" s="24">
        <f>C37</f>
        <v>1038.375</v>
      </c>
      <c r="D40" s="28">
        <f>B13*D14*A40</f>
        <v>2595.9375</v>
      </c>
      <c r="E40" s="29">
        <f t="shared" si="0"/>
        <v>54.9833984375</v>
      </c>
      <c r="F40" s="24">
        <f t="shared" si="2"/>
        <v>82.47509765625</v>
      </c>
      <c r="G40" s="24">
        <f t="shared" si="3"/>
        <v>109.966796875</v>
      </c>
      <c r="H40" s="43">
        <v>1938.3</v>
      </c>
      <c r="I40" s="50">
        <f t="shared" si="1"/>
        <v>12495.1125</v>
      </c>
      <c r="J40" s="12"/>
      <c r="K40" s="12"/>
      <c r="L40" s="12"/>
    </row>
    <row r="41" spans="1:12" s="13" customFormat="1" ht="21.75" customHeight="1">
      <c r="A41" s="27">
        <v>26</v>
      </c>
      <c r="B41" s="24">
        <f t="shared" si="5"/>
        <v>6922.5</v>
      </c>
      <c r="C41" s="24">
        <f>C37</f>
        <v>1038.375</v>
      </c>
      <c r="D41" s="28">
        <f>B13*D14*A41</f>
        <v>2699.7749999999996</v>
      </c>
      <c r="E41" s="29">
        <f t="shared" si="0"/>
        <v>55.524218749999996</v>
      </c>
      <c r="F41" s="24">
        <f t="shared" si="2"/>
        <v>83.286328125</v>
      </c>
      <c r="G41" s="24">
        <f t="shared" si="3"/>
        <v>111.04843749999999</v>
      </c>
      <c r="H41" s="43">
        <v>1938.3</v>
      </c>
      <c r="I41" s="50">
        <f t="shared" si="1"/>
        <v>12598.949999999999</v>
      </c>
      <c r="J41" s="12"/>
      <c r="K41" s="12"/>
      <c r="L41" s="12"/>
    </row>
    <row r="42" spans="1:12" s="13" customFormat="1" ht="21.75" customHeight="1">
      <c r="A42" s="27">
        <v>27</v>
      </c>
      <c r="B42" s="24">
        <f>B38</f>
        <v>6922.5</v>
      </c>
      <c r="C42" s="24">
        <f>C39</f>
        <v>1038.375</v>
      </c>
      <c r="D42" s="28">
        <f>B13*D14*A42</f>
        <v>2803.6124999999997</v>
      </c>
      <c r="E42" s="29">
        <f t="shared" si="0"/>
        <v>56.0650390625</v>
      </c>
      <c r="F42" s="24">
        <f t="shared" si="2"/>
        <v>84.09755859375</v>
      </c>
      <c r="G42" s="24">
        <f t="shared" si="3"/>
        <v>112.130078125</v>
      </c>
      <c r="H42" s="43">
        <v>1938.3</v>
      </c>
      <c r="I42" s="50">
        <f t="shared" si="1"/>
        <v>12702.787499999999</v>
      </c>
      <c r="J42" s="12"/>
      <c r="K42" s="12"/>
      <c r="L42" s="12"/>
    </row>
    <row r="43" spans="1:12" s="13" customFormat="1" ht="21.75" customHeight="1">
      <c r="A43" s="27">
        <v>28</v>
      </c>
      <c r="B43" s="24">
        <f t="shared" si="5"/>
        <v>6922.5</v>
      </c>
      <c r="C43" s="24">
        <f>C39</f>
        <v>1038.375</v>
      </c>
      <c r="D43" s="28">
        <f>B13*D14*A43</f>
        <v>2907.45</v>
      </c>
      <c r="E43" s="29">
        <f t="shared" si="0"/>
        <v>56.605859375</v>
      </c>
      <c r="F43" s="24">
        <f t="shared" si="2"/>
        <v>84.9087890625</v>
      </c>
      <c r="G43" s="24">
        <f t="shared" si="3"/>
        <v>113.21171875</v>
      </c>
      <c r="H43" s="43">
        <v>1938.3</v>
      </c>
      <c r="I43" s="50">
        <f t="shared" si="1"/>
        <v>12806.625</v>
      </c>
      <c r="J43" s="12"/>
      <c r="K43" s="12"/>
      <c r="L43" s="12"/>
    </row>
    <row r="44" spans="1:12" s="13" customFormat="1" ht="21.75" customHeight="1">
      <c r="A44" s="27">
        <v>29</v>
      </c>
      <c r="B44" s="24">
        <f>B40</f>
        <v>6922.5</v>
      </c>
      <c r="C44" s="24">
        <f>C41</f>
        <v>1038.375</v>
      </c>
      <c r="D44" s="28">
        <f>B13*D14*A44</f>
        <v>3011.2875</v>
      </c>
      <c r="E44" s="29">
        <f t="shared" si="0"/>
        <v>57.146679687500004</v>
      </c>
      <c r="F44" s="24">
        <f t="shared" si="2"/>
        <v>85.72001953125</v>
      </c>
      <c r="G44" s="24">
        <f t="shared" si="3"/>
        <v>114.29335937500001</v>
      </c>
      <c r="H44" s="43">
        <v>1938.3</v>
      </c>
      <c r="I44" s="50">
        <f t="shared" si="1"/>
        <v>12910.4625</v>
      </c>
      <c r="J44" s="12"/>
      <c r="K44" s="12"/>
      <c r="L44" s="12"/>
    </row>
    <row r="45" spans="1:12" s="13" customFormat="1" ht="21.75" customHeight="1" thickBot="1">
      <c r="A45" s="31">
        <v>30</v>
      </c>
      <c r="B45" s="32">
        <f t="shared" si="5"/>
        <v>6922.5</v>
      </c>
      <c r="C45" s="32">
        <f>C41</f>
        <v>1038.375</v>
      </c>
      <c r="D45" s="33">
        <f>B13*D14*A45</f>
        <v>3115.1249999999995</v>
      </c>
      <c r="E45" s="34">
        <f t="shared" si="0"/>
        <v>57.6875</v>
      </c>
      <c r="F45" s="32">
        <f t="shared" si="2"/>
        <v>86.53125</v>
      </c>
      <c r="G45" s="32">
        <f t="shared" si="3"/>
        <v>115.375</v>
      </c>
      <c r="H45" s="44">
        <v>1938.3</v>
      </c>
      <c r="I45" s="51">
        <f t="shared" si="1"/>
        <v>13014.3</v>
      </c>
      <c r="J45" s="12"/>
      <c r="K45" s="12"/>
      <c r="L45" s="12"/>
    </row>
    <row r="46" spans="2:13" ht="12">
      <c r="B46" s="3"/>
      <c r="C46" s="3"/>
      <c r="D46" s="3"/>
      <c r="E46" s="3"/>
      <c r="F46" s="3"/>
      <c r="G46" s="3"/>
      <c r="H46" s="3"/>
      <c r="I46" s="3"/>
      <c r="J46" s="3"/>
      <c r="K46" s="3"/>
      <c r="L46" s="3"/>
      <c r="M46" s="3"/>
    </row>
    <row r="47" spans="2:13" ht="12">
      <c r="B47" s="3"/>
      <c r="C47" s="3"/>
      <c r="D47" s="3"/>
      <c r="E47" s="3"/>
      <c r="F47" s="3"/>
      <c r="G47" s="3"/>
      <c r="H47" s="3"/>
      <c r="I47" s="3"/>
      <c r="J47" s="3"/>
      <c r="K47" s="3"/>
      <c r="L47" s="3"/>
      <c r="M47" s="3"/>
    </row>
    <row r="48" spans="2:13" ht="12">
      <c r="B48" s="3"/>
      <c r="C48" s="3"/>
      <c r="D48" s="3"/>
      <c r="E48" s="3"/>
      <c r="F48" s="3"/>
      <c r="G48" s="3"/>
      <c r="H48" s="3"/>
      <c r="I48" s="3"/>
      <c r="J48" s="3"/>
      <c r="K48" s="3"/>
      <c r="L48" s="3"/>
      <c r="M48" s="3"/>
    </row>
    <row r="49" spans="2:13" ht="12">
      <c r="B49" s="3"/>
      <c r="C49" s="3"/>
      <c r="D49" s="3"/>
      <c r="E49" s="3"/>
      <c r="F49" s="3"/>
      <c r="G49" s="3"/>
      <c r="H49" s="3"/>
      <c r="I49" s="3"/>
      <c r="J49" s="3"/>
      <c r="K49" s="3"/>
      <c r="L49" s="3"/>
      <c r="M49" s="3"/>
    </row>
    <row r="50" spans="2:13" ht="12">
      <c r="B50" s="3"/>
      <c r="C50" s="3"/>
      <c r="D50" s="3"/>
      <c r="E50" s="3"/>
      <c r="F50" s="3"/>
      <c r="G50" s="3"/>
      <c r="H50" s="3"/>
      <c r="I50" s="3"/>
      <c r="J50" s="3"/>
      <c r="K50" s="3"/>
      <c r="L50" s="3"/>
      <c r="M50" s="3"/>
    </row>
    <row r="51" spans="2:13" ht="12">
      <c r="B51" s="3"/>
      <c r="C51" s="3"/>
      <c r="D51" s="3"/>
      <c r="E51" s="3"/>
      <c r="F51" s="3"/>
      <c r="G51" s="3"/>
      <c r="H51" s="3"/>
      <c r="I51" s="3"/>
      <c r="J51" s="3"/>
      <c r="K51" s="3"/>
      <c r="L51" s="3"/>
      <c r="M51" s="3"/>
    </row>
    <row r="52" spans="2:13" ht="12">
      <c r="B52" s="3"/>
      <c r="C52" s="3"/>
      <c r="D52" s="3"/>
      <c r="E52" s="3"/>
      <c r="F52" s="3"/>
      <c r="G52" s="3"/>
      <c r="H52" s="3"/>
      <c r="I52" s="3"/>
      <c r="J52" s="3"/>
      <c r="K52" s="3"/>
      <c r="L52" s="3"/>
      <c r="M52" s="3"/>
    </row>
    <row r="53" spans="2:13" ht="12">
      <c r="B53" s="3"/>
      <c r="C53" s="3"/>
      <c r="D53" s="3"/>
      <c r="E53" s="3"/>
      <c r="F53" s="3"/>
      <c r="G53" s="3"/>
      <c r="H53" s="3"/>
      <c r="I53" s="3"/>
      <c r="J53" s="3"/>
      <c r="K53" s="3"/>
      <c r="L53" s="3"/>
      <c r="M53" s="3"/>
    </row>
    <row r="54" spans="2:13" ht="12">
      <c r="B54" s="3"/>
      <c r="C54" s="3"/>
      <c r="D54" s="3"/>
      <c r="E54" s="3"/>
      <c r="F54" s="3"/>
      <c r="G54" s="3"/>
      <c r="H54" s="3"/>
      <c r="I54" s="3"/>
      <c r="J54" s="3"/>
      <c r="K54" s="3"/>
      <c r="L54" s="3"/>
      <c r="M54" s="3"/>
    </row>
    <row r="55" spans="2:13" ht="12">
      <c r="B55" s="3"/>
      <c r="C55" s="3"/>
      <c r="D55" s="3"/>
      <c r="E55" s="3"/>
      <c r="F55" s="3"/>
      <c r="G55" s="3"/>
      <c r="H55" s="3"/>
      <c r="I55" s="3"/>
      <c r="J55" s="3"/>
      <c r="K55" s="3"/>
      <c r="L55" s="3"/>
      <c r="M55" s="3"/>
    </row>
    <row r="56" spans="2:13" ht="12">
      <c r="B56" s="3"/>
      <c r="C56" s="3"/>
      <c r="D56" s="3"/>
      <c r="E56" s="3"/>
      <c r="F56" s="3"/>
      <c r="G56" s="3"/>
      <c r="H56" s="3"/>
      <c r="I56" s="3"/>
      <c r="J56" s="3"/>
      <c r="K56" s="3"/>
      <c r="L56" s="3"/>
      <c r="M56" s="3"/>
    </row>
    <row r="57" spans="2:13" ht="12">
      <c r="B57" s="3"/>
      <c r="C57" s="3"/>
      <c r="D57" s="3"/>
      <c r="E57" s="3"/>
      <c r="F57" s="3"/>
      <c r="G57" s="3"/>
      <c r="H57" s="3"/>
      <c r="I57" s="3"/>
      <c r="J57" s="3"/>
      <c r="K57" s="3"/>
      <c r="L57" s="3"/>
      <c r="M57" s="3"/>
    </row>
    <row r="58" spans="2:13" ht="12">
      <c r="B58" s="3"/>
      <c r="C58" s="3"/>
      <c r="D58" s="3"/>
      <c r="E58" s="3"/>
      <c r="F58" s="3"/>
      <c r="G58" s="3"/>
      <c r="H58" s="3"/>
      <c r="I58" s="3"/>
      <c r="J58" s="3"/>
      <c r="K58" s="3"/>
      <c r="L58" s="3"/>
      <c r="M58" s="3"/>
    </row>
    <row r="59" spans="2:13" ht="12">
      <c r="B59" s="3"/>
      <c r="C59" s="3"/>
      <c r="D59" s="3"/>
      <c r="E59" s="3"/>
      <c r="F59" s="3"/>
      <c r="G59" s="3"/>
      <c r="H59" s="3"/>
      <c r="I59" s="3"/>
      <c r="J59" s="3"/>
      <c r="K59" s="3"/>
      <c r="L59" s="3"/>
      <c r="M59" s="3"/>
    </row>
    <row r="60" spans="2:13" ht="12">
      <c r="B60" s="3"/>
      <c r="C60" s="3"/>
      <c r="D60" s="3"/>
      <c r="E60" s="3"/>
      <c r="F60" s="3"/>
      <c r="G60" s="3"/>
      <c r="H60" s="3"/>
      <c r="I60" s="3"/>
      <c r="J60" s="3"/>
      <c r="K60" s="3"/>
      <c r="L60" s="3"/>
      <c r="M60" s="3"/>
    </row>
    <row r="61" spans="2:13" ht="12">
      <c r="B61" s="3"/>
      <c r="C61" s="3"/>
      <c r="D61" s="3"/>
      <c r="E61" s="3"/>
      <c r="F61" s="3"/>
      <c r="G61" s="3"/>
      <c r="H61" s="3"/>
      <c r="I61" s="3"/>
      <c r="J61" s="3"/>
      <c r="K61" s="3"/>
      <c r="L61" s="3"/>
      <c r="M61" s="3"/>
    </row>
    <row r="62" spans="2:13" ht="12">
      <c r="B62" s="3"/>
      <c r="C62" s="3"/>
      <c r="D62" s="3"/>
      <c r="E62" s="3"/>
      <c r="F62" s="3"/>
      <c r="G62" s="3"/>
      <c r="H62" s="3"/>
      <c r="I62" s="3"/>
      <c r="J62" s="3"/>
      <c r="K62" s="3"/>
      <c r="L62" s="3"/>
      <c r="M62" s="3"/>
    </row>
    <row r="63" spans="2:13" ht="12">
      <c r="B63" s="3"/>
      <c r="C63" s="3"/>
      <c r="D63" s="3"/>
      <c r="E63" s="3"/>
      <c r="F63" s="3"/>
      <c r="G63" s="3"/>
      <c r="H63" s="3"/>
      <c r="I63" s="3"/>
      <c r="J63" s="3"/>
      <c r="K63" s="3"/>
      <c r="L63" s="3"/>
      <c r="M63" s="3"/>
    </row>
    <row r="64" spans="2:13" ht="12">
      <c r="B64" s="3"/>
      <c r="C64" s="3"/>
      <c r="D64" s="3"/>
      <c r="E64" s="3"/>
      <c r="F64" s="3"/>
      <c r="G64" s="3"/>
      <c r="H64" s="3"/>
      <c r="I64" s="3"/>
      <c r="J64" s="3"/>
      <c r="K64" s="3"/>
      <c r="L64" s="3"/>
      <c r="M64" s="3"/>
    </row>
    <row r="65" spans="2:13" ht="12">
      <c r="B65" s="3"/>
      <c r="C65" s="3"/>
      <c r="D65" s="3"/>
      <c r="E65" s="3"/>
      <c r="F65" s="3"/>
      <c r="G65" s="3"/>
      <c r="H65" s="3"/>
      <c r="I65" s="3"/>
      <c r="J65" s="3"/>
      <c r="K65" s="3"/>
      <c r="L65" s="3"/>
      <c r="M65" s="3"/>
    </row>
    <row r="66" spans="2:13" ht="12">
      <c r="B66" s="3"/>
      <c r="C66" s="3"/>
      <c r="D66" s="3"/>
      <c r="E66" s="3"/>
      <c r="F66" s="3"/>
      <c r="G66" s="3"/>
      <c r="H66" s="3"/>
      <c r="I66" s="3"/>
      <c r="J66" s="3"/>
      <c r="K66" s="3"/>
      <c r="L66" s="3"/>
      <c r="M66" s="3"/>
    </row>
    <row r="67" spans="2:13" ht="12">
      <c r="B67" s="3"/>
      <c r="C67" s="3"/>
      <c r="D67" s="3"/>
      <c r="E67" s="3"/>
      <c r="F67" s="3"/>
      <c r="G67" s="3"/>
      <c r="H67" s="3"/>
      <c r="I67" s="3"/>
      <c r="J67" s="3"/>
      <c r="K67" s="3"/>
      <c r="L67" s="3"/>
      <c r="M67" s="3"/>
    </row>
    <row r="68" spans="2:13" ht="12">
      <c r="B68" s="3"/>
      <c r="C68" s="3"/>
      <c r="D68" s="3"/>
      <c r="E68" s="3"/>
      <c r="F68" s="3"/>
      <c r="G68" s="3"/>
      <c r="H68" s="3"/>
      <c r="I68" s="3"/>
      <c r="J68" s="3"/>
      <c r="K68" s="3"/>
      <c r="L68" s="3"/>
      <c r="M68" s="3"/>
    </row>
    <row r="69" spans="2:13" ht="12">
      <c r="B69" s="3"/>
      <c r="C69" s="3"/>
      <c r="D69" s="3"/>
      <c r="E69" s="3"/>
      <c r="F69" s="3"/>
      <c r="G69" s="3"/>
      <c r="H69" s="3"/>
      <c r="I69" s="3"/>
      <c r="J69" s="3"/>
      <c r="K69" s="3"/>
      <c r="L69" s="3"/>
      <c r="M69" s="3"/>
    </row>
    <row r="70" spans="2:13" ht="12">
      <c r="B70" s="3"/>
      <c r="C70" s="3"/>
      <c r="D70" s="3"/>
      <c r="E70" s="3"/>
      <c r="F70" s="3"/>
      <c r="G70" s="3"/>
      <c r="H70" s="3"/>
      <c r="I70" s="3"/>
      <c r="J70" s="3"/>
      <c r="K70" s="3"/>
      <c r="L70" s="3"/>
      <c r="M70" s="3"/>
    </row>
    <row r="71" spans="2:13" ht="12">
      <c r="B71" s="3"/>
      <c r="C71" s="3"/>
      <c r="D71" s="3"/>
      <c r="E71" s="3"/>
      <c r="F71" s="3"/>
      <c r="G71" s="3"/>
      <c r="H71" s="3"/>
      <c r="I71" s="3"/>
      <c r="J71" s="3"/>
      <c r="K71" s="3"/>
      <c r="L71" s="3"/>
      <c r="M71" s="3"/>
    </row>
    <row r="72" spans="2:13" ht="12">
      <c r="B72" s="3"/>
      <c r="C72" s="3"/>
      <c r="D72" s="3"/>
      <c r="E72" s="3"/>
      <c r="F72" s="3"/>
      <c r="G72" s="3"/>
      <c r="H72" s="3"/>
      <c r="I72" s="3"/>
      <c r="J72" s="3"/>
      <c r="K72" s="3"/>
      <c r="L72" s="3"/>
      <c r="M72" s="3"/>
    </row>
    <row r="73" spans="2:13" ht="12">
      <c r="B73" s="3"/>
      <c r="C73" s="3"/>
      <c r="D73" s="3"/>
      <c r="E73" s="3"/>
      <c r="F73" s="3"/>
      <c r="G73" s="3"/>
      <c r="H73" s="3"/>
      <c r="I73" s="3"/>
      <c r="J73" s="3"/>
      <c r="K73" s="3"/>
      <c r="L73" s="3"/>
      <c r="M73" s="3"/>
    </row>
    <row r="74" spans="2:13" ht="12">
      <c r="B74" s="3"/>
      <c r="C74" s="3"/>
      <c r="D74" s="3"/>
      <c r="E74" s="3"/>
      <c r="F74" s="3"/>
      <c r="G74" s="3"/>
      <c r="H74" s="3"/>
      <c r="I74" s="3"/>
      <c r="J74" s="3"/>
      <c r="K74" s="3"/>
      <c r="L74" s="3"/>
      <c r="M74" s="3"/>
    </row>
    <row r="75" spans="2:13" ht="12">
      <c r="B75" s="3"/>
      <c r="C75" s="3"/>
      <c r="D75" s="3"/>
      <c r="E75" s="3"/>
      <c r="F75" s="3"/>
      <c r="G75" s="3"/>
      <c r="H75" s="3"/>
      <c r="I75" s="3"/>
      <c r="J75" s="3"/>
      <c r="K75" s="3"/>
      <c r="L75" s="3"/>
      <c r="M75" s="3"/>
    </row>
    <row r="76" spans="2:13" ht="12">
      <c r="B76" s="3"/>
      <c r="C76" s="3"/>
      <c r="D76" s="3"/>
      <c r="E76" s="3"/>
      <c r="F76" s="3"/>
      <c r="G76" s="3"/>
      <c r="H76" s="3"/>
      <c r="I76" s="3"/>
      <c r="J76" s="3"/>
      <c r="K76" s="3"/>
      <c r="L76" s="3"/>
      <c r="M76" s="3"/>
    </row>
    <row r="77" spans="2:13" ht="12">
      <c r="B77" s="3"/>
      <c r="C77" s="3"/>
      <c r="D77" s="3"/>
      <c r="E77" s="3"/>
      <c r="F77" s="3"/>
      <c r="G77" s="3"/>
      <c r="H77" s="3"/>
      <c r="I77" s="3"/>
      <c r="J77" s="3"/>
      <c r="K77" s="3"/>
      <c r="L77" s="3"/>
      <c r="M77" s="3"/>
    </row>
    <row r="78" spans="2:13" ht="12">
      <c r="B78" s="3"/>
      <c r="C78" s="3"/>
      <c r="D78" s="3"/>
      <c r="E78" s="3"/>
      <c r="F78" s="3"/>
      <c r="G78" s="3"/>
      <c r="H78" s="3"/>
      <c r="I78" s="3"/>
      <c r="J78" s="3"/>
      <c r="K78" s="3"/>
      <c r="L78" s="3"/>
      <c r="M78" s="3"/>
    </row>
    <row r="79" spans="2:13" ht="12">
      <c r="B79" s="3"/>
      <c r="C79" s="3"/>
      <c r="D79" s="3"/>
      <c r="E79" s="3"/>
      <c r="F79" s="3"/>
      <c r="G79" s="3"/>
      <c r="H79" s="3"/>
      <c r="I79" s="3"/>
      <c r="J79" s="3"/>
      <c r="K79" s="3"/>
      <c r="L79" s="3"/>
      <c r="M79" s="3"/>
    </row>
    <row r="80" spans="2:13" ht="12">
      <c r="B80" s="3"/>
      <c r="C80" s="3"/>
      <c r="D80" s="3"/>
      <c r="E80" s="3"/>
      <c r="F80" s="3"/>
      <c r="G80" s="3"/>
      <c r="H80" s="3"/>
      <c r="I80" s="3"/>
      <c r="J80" s="3"/>
      <c r="K80" s="3"/>
      <c r="L80" s="3"/>
      <c r="M80" s="3"/>
    </row>
    <row r="81" spans="2:13" ht="12">
      <c r="B81" s="3"/>
      <c r="C81" s="3"/>
      <c r="D81" s="3"/>
      <c r="E81" s="3"/>
      <c r="F81" s="3"/>
      <c r="G81" s="3"/>
      <c r="H81" s="3"/>
      <c r="I81" s="3"/>
      <c r="J81" s="3"/>
      <c r="K81" s="3"/>
      <c r="L81" s="3"/>
      <c r="M81" s="3"/>
    </row>
    <row r="82" spans="2:13" ht="12">
      <c r="B82" s="3"/>
      <c r="C82" s="3"/>
      <c r="D82" s="3"/>
      <c r="E82" s="3"/>
      <c r="F82" s="3"/>
      <c r="G82" s="3"/>
      <c r="H82" s="3"/>
      <c r="I82" s="3"/>
      <c r="J82" s="3"/>
      <c r="K82" s="3"/>
      <c r="L82" s="3"/>
      <c r="M82" s="3"/>
    </row>
  </sheetData>
  <sheetProtection/>
  <mergeCells count="12">
    <mergeCell ref="G12:G14"/>
    <mergeCell ref="A9:I9"/>
    <mergeCell ref="H2:I2"/>
    <mergeCell ref="A3:I3"/>
    <mergeCell ref="A4:I4"/>
    <mergeCell ref="A5:I5"/>
    <mergeCell ref="H12:H14"/>
    <mergeCell ref="I12:I14"/>
    <mergeCell ref="A7:I7"/>
    <mergeCell ref="A12:A14"/>
    <mergeCell ref="E12:E14"/>
    <mergeCell ref="F12:F14"/>
  </mergeCells>
  <printOptions horizontalCentered="1" verticalCentered="1"/>
  <pageMargins left="0.3937007874015748" right="0.3937007874015748" top="0" bottom="0" header="0" footer="0"/>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29">
      <selection activeCell="H11" sqref="H11:H13"/>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62</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57</v>
      </c>
      <c r="B5" s="91"/>
      <c r="C5" s="91"/>
      <c r="D5" s="91"/>
      <c r="E5" s="91"/>
      <c r="F5" s="91"/>
      <c r="G5" s="91"/>
      <c r="H5" s="91"/>
      <c r="I5" s="91"/>
      <c r="J5" s="18"/>
      <c r="K5" s="18"/>
    </row>
    <row r="6" ht="24.75" customHeight="1"/>
    <row r="7" spans="1:9" ht="25.5" customHeight="1">
      <c r="A7" s="81" t="s">
        <v>58</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 t="s">
        <v>5</v>
      </c>
      <c r="I11" s="76" t="s">
        <v>36</v>
      </c>
    </row>
    <row r="12" spans="1:12" s="6" customFormat="1" ht="12">
      <c r="A12" s="83"/>
      <c r="B12" s="15">
        <v>7245.55</v>
      </c>
      <c r="C12" s="17">
        <f>B12*15%</f>
        <v>1086.8325</v>
      </c>
      <c r="D12" s="17">
        <f>B12*1.5%</f>
        <v>108.68325</v>
      </c>
      <c r="E12" s="77"/>
      <c r="F12" s="86"/>
      <c r="G12" s="77"/>
      <c r="H12" s="38" t="s">
        <v>65</v>
      </c>
      <c r="I12" s="77"/>
      <c r="J12" s="9"/>
      <c r="K12" s="5"/>
      <c r="L12" s="5"/>
    </row>
    <row r="13" spans="1:12" s="6" customFormat="1" ht="12.75" thickBot="1">
      <c r="A13" s="84"/>
      <c r="B13" s="16"/>
      <c r="C13" s="37">
        <v>0.15</v>
      </c>
      <c r="D13" s="8">
        <v>0.015</v>
      </c>
      <c r="E13" s="78"/>
      <c r="F13" s="87"/>
      <c r="G13" s="78"/>
      <c r="H13" s="39"/>
      <c r="I13" s="78"/>
      <c r="J13" s="9"/>
      <c r="K13" s="5"/>
      <c r="L13" s="5"/>
    </row>
    <row r="14" spans="1:12" s="11" customFormat="1" ht="21.75" customHeight="1">
      <c r="A14" s="19" t="s">
        <v>0</v>
      </c>
      <c r="B14" s="20">
        <f>B12</f>
        <v>7245.55</v>
      </c>
      <c r="C14" s="20">
        <f>C12</f>
        <v>1086.8325</v>
      </c>
      <c r="D14" s="25">
        <f>B109*D13</f>
        <v>0</v>
      </c>
      <c r="E14" s="24">
        <f aca="true" t="shared" si="0" ref="E14:E44">(B14+C14+D14)/192</f>
        <v>43.39782552083333</v>
      </c>
      <c r="F14" s="24">
        <f>E14*1.5</f>
        <v>65.09673828125</v>
      </c>
      <c r="G14" s="20">
        <f>E14*2</f>
        <v>86.79565104166666</v>
      </c>
      <c r="H14" s="20">
        <v>1615.25</v>
      </c>
      <c r="I14" s="20">
        <f>B14+C14+D14+H14</f>
        <v>9947.6325</v>
      </c>
      <c r="J14" s="10"/>
      <c r="K14" s="10"/>
      <c r="L14" s="10"/>
    </row>
    <row r="15" spans="1:12" s="11" customFormat="1" ht="21.75" customHeight="1">
      <c r="A15" s="23">
        <v>1</v>
      </c>
      <c r="B15" s="24">
        <f>B12</f>
        <v>7245.55</v>
      </c>
      <c r="C15" s="24">
        <f>C12</f>
        <v>1086.8325</v>
      </c>
      <c r="D15" s="25">
        <f>B12*D13</f>
        <v>108.68325</v>
      </c>
      <c r="E15" s="24">
        <f t="shared" si="0"/>
        <v>43.96388411458333</v>
      </c>
      <c r="F15" s="24">
        <f>E15*1.5</f>
        <v>65.945826171875</v>
      </c>
      <c r="G15" s="24">
        <f>E15*2</f>
        <v>87.92776822916666</v>
      </c>
      <c r="H15" s="24">
        <v>1615.25</v>
      </c>
      <c r="I15" s="24">
        <f>B15+C15+D15+H15</f>
        <v>10056.31575</v>
      </c>
      <c r="J15" s="10"/>
      <c r="K15" s="10"/>
      <c r="L15" s="10"/>
    </row>
    <row r="16" spans="1:12" s="13" customFormat="1" ht="21.75" customHeight="1">
      <c r="A16" s="27">
        <v>2</v>
      </c>
      <c r="B16" s="24">
        <f>B12</f>
        <v>7245.55</v>
      </c>
      <c r="C16" s="24">
        <f>C12</f>
        <v>1086.8325</v>
      </c>
      <c r="D16" s="28">
        <f>B12*D13*A16</f>
        <v>217.3665</v>
      </c>
      <c r="E16" s="29">
        <f t="shared" si="0"/>
        <v>44.52994270833333</v>
      </c>
      <c r="F16" s="24">
        <f aca="true" t="shared" si="1" ref="F16:F44">E16*1.5</f>
        <v>66.7949140625</v>
      </c>
      <c r="G16" s="24">
        <f aca="true" t="shared" si="2" ref="G16:G44">E16*2</f>
        <v>89.05988541666666</v>
      </c>
      <c r="H16" s="24">
        <v>1615.25</v>
      </c>
      <c r="I16" s="24">
        <f aca="true" t="shared" si="3" ref="I16:I44">B16+C16+D16+H16</f>
        <v>10164.999</v>
      </c>
      <c r="J16" s="12"/>
      <c r="K16" s="12"/>
      <c r="L16" s="12"/>
    </row>
    <row r="17" spans="1:12" s="13" customFormat="1" ht="21.75" customHeight="1">
      <c r="A17" s="27">
        <v>3</v>
      </c>
      <c r="B17" s="24">
        <f aca="true" t="shared" si="4" ref="B17:C29">B14</f>
        <v>7245.55</v>
      </c>
      <c r="C17" s="24">
        <f t="shared" si="4"/>
        <v>1086.8325</v>
      </c>
      <c r="D17" s="28">
        <f>B12*D13*A17</f>
        <v>326.04975</v>
      </c>
      <c r="E17" s="29">
        <f t="shared" si="0"/>
        <v>45.09600130208333</v>
      </c>
      <c r="F17" s="24">
        <f t="shared" si="1"/>
        <v>67.644001953125</v>
      </c>
      <c r="G17" s="24">
        <f t="shared" si="2"/>
        <v>90.19200260416666</v>
      </c>
      <c r="H17" s="24">
        <v>1615.25</v>
      </c>
      <c r="I17" s="24">
        <f t="shared" si="3"/>
        <v>10273.68225</v>
      </c>
      <c r="J17" s="12"/>
      <c r="K17" s="12"/>
      <c r="L17" s="12"/>
    </row>
    <row r="18" spans="1:12" s="13" customFormat="1" ht="21.75" customHeight="1">
      <c r="A18" s="27">
        <v>4</v>
      </c>
      <c r="B18" s="24">
        <f>B14</f>
        <v>7245.55</v>
      </c>
      <c r="C18" s="24">
        <f>C14</f>
        <v>1086.8325</v>
      </c>
      <c r="D18" s="28">
        <f>B12*D13*A18</f>
        <v>434.733</v>
      </c>
      <c r="E18" s="29">
        <f t="shared" si="0"/>
        <v>45.66205989583333</v>
      </c>
      <c r="F18" s="24">
        <f t="shared" si="1"/>
        <v>68.49308984375</v>
      </c>
      <c r="G18" s="24">
        <f t="shared" si="2"/>
        <v>91.32411979166666</v>
      </c>
      <c r="H18" s="24">
        <v>1615.25</v>
      </c>
      <c r="I18" s="24">
        <f t="shared" si="3"/>
        <v>10382.3655</v>
      </c>
      <c r="J18" s="12"/>
      <c r="K18" s="12"/>
      <c r="L18" s="12"/>
    </row>
    <row r="19" spans="1:12" s="13" customFormat="1" ht="21.75" customHeight="1">
      <c r="A19" s="27">
        <v>5</v>
      </c>
      <c r="B19" s="24">
        <f t="shared" si="4"/>
        <v>7245.55</v>
      </c>
      <c r="C19" s="24">
        <f t="shared" si="4"/>
        <v>1086.8325</v>
      </c>
      <c r="D19" s="28">
        <f>B12*D13*A19</f>
        <v>543.41625</v>
      </c>
      <c r="E19" s="29">
        <f t="shared" si="0"/>
        <v>46.22811848958333</v>
      </c>
      <c r="F19" s="24">
        <f t="shared" si="1"/>
        <v>69.342177734375</v>
      </c>
      <c r="G19" s="24">
        <f t="shared" si="2"/>
        <v>92.45623697916666</v>
      </c>
      <c r="H19" s="24">
        <v>1615.25</v>
      </c>
      <c r="I19" s="24">
        <f t="shared" si="3"/>
        <v>10491.04875</v>
      </c>
      <c r="J19" s="12"/>
      <c r="K19" s="12"/>
      <c r="L19" s="12"/>
    </row>
    <row r="20" spans="1:12" s="13" customFormat="1" ht="21.75" customHeight="1">
      <c r="A20" s="27">
        <v>6</v>
      </c>
      <c r="B20" s="24">
        <f>B16</f>
        <v>7245.55</v>
      </c>
      <c r="C20" s="24">
        <f>C16</f>
        <v>1086.8325</v>
      </c>
      <c r="D20" s="28">
        <f>B12*D13*A20</f>
        <v>652.0995</v>
      </c>
      <c r="E20" s="29">
        <f t="shared" si="0"/>
        <v>46.79417708333333</v>
      </c>
      <c r="F20" s="24">
        <f t="shared" si="1"/>
        <v>70.191265625</v>
      </c>
      <c r="G20" s="24">
        <f t="shared" si="2"/>
        <v>93.58835416666666</v>
      </c>
      <c r="H20" s="24">
        <v>1615.25</v>
      </c>
      <c r="I20" s="24">
        <f t="shared" si="3"/>
        <v>10599.732</v>
      </c>
      <c r="J20" s="12"/>
      <c r="K20" s="12"/>
      <c r="L20" s="12"/>
    </row>
    <row r="21" spans="1:12" s="13" customFormat="1" ht="21.75" customHeight="1">
      <c r="A21" s="27">
        <v>7</v>
      </c>
      <c r="B21" s="24">
        <f t="shared" si="4"/>
        <v>7245.55</v>
      </c>
      <c r="C21" s="24">
        <f t="shared" si="4"/>
        <v>1086.8325</v>
      </c>
      <c r="D21" s="28">
        <f>B12*D13*A21</f>
        <v>760.78275</v>
      </c>
      <c r="E21" s="29">
        <f t="shared" si="0"/>
        <v>47.36023567708333</v>
      </c>
      <c r="F21" s="24">
        <f t="shared" si="1"/>
        <v>71.040353515625</v>
      </c>
      <c r="G21" s="24">
        <f t="shared" si="2"/>
        <v>94.72047135416666</v>
      </c>
      <c r="H21" s="24">
        <v>1615.25</v>
      </c>
      <c r="I21" s="24">
        <f t="shared" si="3"/>
        <v>10708.41525</v>
      </c>
      <c r="J21" s="12"/>
      <c r="K21" s="12"/>
      <c r="L21" s="12"/>
    </row>
    <row r="22" spans="1:12" s="13" customFormat="1" ht="21.75" customHeight="1">
      <c r="A22" s="27">
        <v>8</v>
      </c>
      <c r="B22" s="24">
        <f>B18</f>
        <v>7245.55</v>
      </c>
      <c r="C22" s="24">
        <f>C18</f>
        <v>1086.8325</v>
      </c>
      <c r="D22" s="28">
        <f>B12*D13*A22</f>
        <v>869.466</v>
      </c>
      <c r="E22" s="29">
        <f t="shared" si="0"/>
        <v>47.92629427083333</v>
      </c>
      <c r="F22" s="24">
        <f t="shared" si="1"/>
        <v>71.88944140625</v>
      </c>
      <c r="G22" s="24">
        <f t="shared" si="2"/>
        <v>95.85258854166666</v>
      </c>
      <c r="H22" s="24">
        <v>1615.25</v>
      </c>
      <c r="I22" s="24">
        <f t="shared" si="3"/>
        <v>10817.0985</v>
      </c>
      <c r="J22" s="12"/>
      <c r="K22" s="12"/>
      <c r="L22" s="12"/>
    </row>
    <row r="23" spans="1:12" s="13" customFormat="1" ht="21.75" customHeight="1">
      <c r="A23" s="27">
        <v>9</v>
      </c>
      <c r="B23" s="24">
        <f t="shared" si="4"/>
        <v>7245.55</v>
      </c>
      <c r="C23" s="24">
        <f t="shared" si="4"/>
        <v>1086.8325</v>
      </c>
      <c r="D23" s="28">
        <f>B12*D13*A23</f>
        <v>978.14925</v>
      </c>
      <c r="E23" s="29">
        <f t="shared" si="0"/>
        <v>48.49235286458333</v>
      </c>
      <c r="F23" s="24">
        <f t="shared" si="1"/>
        <v>72.738529296875</v>
      </c>
      <c r="G23" s="24">
        <f t="shared" si="2"/>
        <v>96.98470572916666</v>
      </c>
      <c r="H23" s="24">
        <v>1615.25</v>
      </c>
      <c r="I23" s="24">
        <f t="shared" si="3"/>
        <v>10925.78175</v>
      </c>
      <c r="J23" s="12"/>
      <c r="K23" s="12"/>
      <c r="L23" s="12"/>
    </row>
    <row r="24" spans="1:12" s="13" customFormat="1" ht="21.75" customHeight="1">
      <c r="A24" s="27">
        <v>10</v>
      </c>
      <c r="B24" s="24">
        <f>B20</f>
        <v>7245.55</v>
      </c>
      <c r="C24" s="24">
        <f>C20</f>
        <v>1086.8325</v>
      </c>
      <c r="D24" s="28">
        <f>B12*D13*A24</f>
        <v>1086.8325</v>
      </c>
      <c r="E24" s="29">
        <f t="shared" si="0"/>
        <v>49.05841145833333</v>
      </c>
      <c r="F24" s="24">
        <f t="shared" si="1"/>
        <v>73.5876171875</v>
      </c>
      <c r="G24" s="24">
        <f t="shared" si="2"/>
        <v>98.11682291666666</v>
      </c>
      <c r="H24" s="24">
        <v>1615.25</v>
      </c>
      <c r="I24" s="24">
        <f t="shared" si="3"/>
        <v>11034.465</v>
      </c>
      <c r="J24" s="12"/>
      <c r="K24" s="12"/>
      <c r="L24" s="12"/>
    </row>
    <row r="25" spans="1:12" s="13" customFormat="1" ht="21.75" customHeight="1">
      <c r="A25" s="27">
        <v>11</v>
      </c>
      <c r="B25" s="24">
        <f t="shared" si="4"/>
        <v>7245.55</v>
      </c>
      <c r="C25" s="24">
        <f t="shared" si="4"/>
        <v>1086.8325</v>
      </c>
      <c r="D25" s="28">
        <f>B12*D13*A25</f>
        <v>1195.51575</v>
      </c>
      <c r="E25" s="29">
        <f t="shared" si="0"/>
        <v>49.62447005208333</v>
      </c>
      <c r="F25" s="24">
        <f t="shared" si="1"/>
        <v>74.436705078125</v>
      </c>
      <c r="G25" s="24">
        <f t="shared" si="2"/>
        <v>99.24894010416666</v>
      </c>
      <c r="H25" s="24">
        <v>1615.25</v>
      </c>
      <c r="I25" s="24">
        <f t="shared" si="3"/>
        <v>11143.14825</v>
      </c>
      <c r="J25" s="12"/>
      <c r="K25" s="12"/>
      <c r="L25" s="12"/>
    </row>
    <row r="26" spans="1:12" s="13" customFormat="1" ht="21.75" customHeight="1">
      <c r="A26" s="27">
        <v>12</v>
      </c>
      <c r="B26" s="24">
        <f>B22</f>
        <v>7245.55</v>
      </c>
      <c r="C26" s="24">
        <f>C22</f>
        <v>1086.8325</v>
      </c>
      <c r="D26" s="28">
        <f>B12*D13*A26</f>
        <v>1304.199</v>
      </c>
      <c r="E26" s="29">
        <f t="shared" si="0"/>
        <v>50.19052864583333</v>
      </c>
      <c r="F26" s="24">
        <f t="shared" si="1"/>
        <v>75.28579296875</v>
      </c>
      <c r="G26" s="24">
        <f t="shared" si="2"/>
        <v>100.38105729166666</v>
      </c>
      <c r="H26" s="24">
        <v>1615.25</v>
      </c>
      <c r="I26" s="24">
        <f t="shared" si="3"/>
        <v>11251.8315</v>
      </c>
      <c r="J26" s="12"/>
      <c r="K26" s="12"/>
      <c r="L26" s="12"/>
    </row>
    <row r="27" spans="1:12" s="13" customFormat="1" ht="21.75" customHeight="1">
      <c r="A27" s="27">
        <v>13</v>
      </c>
      <c r="B27" s="24">
        <f t="shared" si="4"/>
        <v>7245.55</v>
      </c>
      <c r="C27" s="24">
        <f t="shared" si="4"/>
        <v>1086.8325</v>
      </c>
      <c r="D27" s="28">
        <f>B12*D13*A27</f>
        <v>1412.88225</v>
      </c>
      <c r="E27" s="29">
        <f t="shared" si="0"/>
        <v>50.75658723958333</v>
      </c>
      <c r="F27" s="24">
        <f t="shared" si="1"/>
        <v>76.134880859375</v>
      </c>
      <c r="G27" s="24">
        <f t="shared" si="2"/>
        <v>101.51317447916666</v>
      </c>
      <c r="H27" s="24">
        <v>1615.25</v>
      </c>
      <c r="I27" s="24">
        <f t="shared" si="3"/>
        <v>11360.51475</v>
      </c>
      <c r="J27" s="12"/>
      <c r="K27" s="12"/>
      <c r="L27" s="12"/>
    </row>
    <row r="28" spans="1:12" s="13" customFormat="1" ht="21.75" customHeight="1">
      <c r="A28" s="27">
        <v>14</v>
      </c>
      <c r="B28" s="24">
        <f>B24</f>
        <v>7245.55</v>
      </c>
      <c r="C28" s="24">
        <f>C24</f>
        <v>1086.8325</v>
      </c>
      <c r="D28" s="28">
        <f>B12*D13*A28</f>
        <v>1521.5655</v>
      </c>
      <c r="E28" s="29">
        <f t="shared" si="0"/>
        <v>51.32264583333333</v>
      </c>
      <c r="F28" s="24">
        <f t="shared" si="1"/>
        <v>76.98396875</v>
      </c>
      <c r="G28" s="24">
        <f t="shared" si="2"/>
        <v>102.64529166666667</v>
      </c>
      <c r="H28" s="24">
        <v>1615.25</v>
      </c>
      <c r="I28" s="24">
        <f t="shared" si="3"/>
        <v>11469.198</v>
      </c>
      <c r="J28" s="12"/>
      <c r="K28" s="12"/>
      <c r="L28" s="12"/>
    </row>
    <row r="29" spans="1:12" s="13" customFormat="1" ht="21.75" customHeight="1">
      <c r="A29" s="27">
        <v>15</v>
      </c>
      <c r="B29" s="24">
        <f t="shared" si="4"/>
        <v>7245.55</v>
      </c>
      <c r="C29" s="24">
        <f t="shared" si="4"/>
        <v>1086.8325</v>
      </c>
      <c r="D29" s="28">
        <f>B12*D13*A29</f>
        <v>1630.24875</v>
      </c>
      <c r="E29" s="29">
        <f t="shared" si="0"/>
        <v>51.88870442708333</v>
      </c>
      <c r="F29" s="24">
        <f t="shared" si="1"/>
        <v>77.833056640625</v>
      </c>
      <c r="G29" s="24">
        <f t="shared" si="2"/>
        <v>103.77740885416667</v>
      </c>
      <c r="H29" s="24">
        <v>1615.25</v>
      </c>
      <c r="I29" s="24">
        <f t="shared" si="3"/>
        <v>11577.88125</v>
      </c>
      <c r="J29" s="12"/>
      <c r="K29" s="12"/>
      <c r="L29" s="12"/>
    </row>
    <row r="30" spans="1:12" s="13" customFormat="1" ht="21.75" customHeight="1">
      <c r="A30" s="27">
        <v>16</v>
      </c>
      <c r="B30" s="24">
        <f>B26</f>
        <v>7245.55</v>
      </c>
      <c r="C30" s="24">
        <f>C26</f>
        <v>1086.8325</v>
      </c>
      <c r="D30" s="28">
        <f>B12*D13*A30</f>
        <v>1738.932</v>
      </c>
      <c r="E30" s="29">
        <f t="shared" si="0"/>
        <v>52.45476302083333</v>
      </c>
      <c r="F30" s="24">
        <f t="shared" si="1"/>
        <v>78.68214453125</v>
      </c>
      <c r="G30" s="24">
        <f t="shared" si="2"/>
        <v>104.90952604166667</v>
      </c>
      <c r="H30" s="24">
        <v>1615.25</v>
      </c>
      <c r="I30" s="24">
        <f t="shared" si="3"/>
        <v>11686.5645</v>
      </c>
      <c r="J30" s="12"/>
      <c r="K30" s="12"/>
      <c r="L30" s="12"/>
    </row>
    <row r="31" spans="1:12" s="13" customFormat="1" ht="21.75" customHeight="1">
      <c r="A31" s="27">
        <v>17</v>
      </c>
      <c r="B31" s="24">
        <f>B27</f>
        <v>7245.55</v>
      </c>
      <c r="C31" s="24">
        <f>C28</f>
        <v>1086.8325</v>
      </c>
      <c r="D31" s="28">
        <f>B12*D13*A31</f>
        <v>1847.61525</v>
      </c>
      <c r="E31" s="29">
        <f t="shared" si="0"/>
        <v>53.02082161458333</v>
      </c>
      <c r="F31" s="24">
        <f t="shared" si="1"/>
        <v>79.531232421875</v>
      </c>
      <c r="G31" s="24">
        <f t="shared" si="2"/>
        <v>106.04164322916667</v>
      </c>
      <c r="H31" s="24">
        <v>1615.25</v>
      </c>
      <c r="I31" s="24">
        <f t="shared" si="3"/>
        <v>11795.24775</v>
      </c>
      <c r="J31" s="12"/>
      <c r="K31" s="12"/>
      <c r="L31" s="12"/>
    </row>
    <row r="32" spans="1:12" s="13" customFormat="1" ht="21.75" customHeight="1">
      <c r="A32" s="27">
        <v>18</v>
      </c>
      <c r="B32" s="24">
        <f aca="true" t="shared" si="5" ref="B32:B44">B29</f>
        <v>7245.55</v>
      </c>
      <c r="C32" s="24">
        <f>C28</f>
        <v>1086.8325</v>
      </c>
      <c r="D32" s="28">
        <f>B12*D13*A32</f>
        <v>1956.2985</v>
      </c>
      <c r="E32" s="29">
        <f t="shared" si="0"/>
        <v>53.58688020833333</v>
      </c>
      <c r="F32" s="24">
        <f t="shared" si="1"/>
        <v>80.3803203125</v>
      </c>
      <c r="G32" s="24">
        <f t="shared" si="2"/>
        <v>107.17376041666667</v>
      </c>
      <c r="H32" s="24">
        <v>1615.25</v>
      </c>
      <c r="I32" s="24">
        <f t="shared" si="3"/>
        <v>11903.931</v>
      </c>
      <c r="J32" s="12"/>
      <c r="K32" s="12"/>
      <c r="L32" s="12"/>
    </row>
    <row r="33" spans="1:12" s="13" customFormat="1" ht="21.75" customHeight="1">
      <c r="A33" s="27">
        <v>19</v>
      </c>
      <c r="B33" s="24">
        <f>B29</f>
        <v>7245.55</v>
      </c>
      <c r="C33" s="24">
        <f>C30</f>
        <v>1086.8325</v>
      </c>
      <c r="D33" s="28">
        <f>B12*D13*A33</f>
        <v>2064.98175</v>
      </c>
      <c r="E33" s="29">
        <f t="shared" si="0"/>
        <v>54.15293880208333</v>
      </c>
      <c r="F33" s="24">
        <f t="shared" si="1"/>
        <v>81.22940820312499</v>
      </c>
      <c r="G33" s="24">
        <f t="shared" si="2"/>
        <v>108.30587760416665</v>
      </c>
      <c r="H33" s="24">
        <v>1615.25</v>
      </c>
      <c r="I33" s="24">
        <f t="shared" si="3"/>
        <v>12012.614249999999</v>
      </c>
      <c r="J33" s="12"/>
      <c r="K33" s="12"/>
      <c r="L33" s="12"/>
    </row>
    <row r="34" spans="1:12" s="13" customFormat="1" ht="21.75" customHeight="1">
      <c r="A34" s="27">
        <v>20</v>
      </c>
      <c r="B34" s="24">
        <f t="shared" si="5"/>
        <v>7245.55</v>
      </c>
      <c r="C34" s="24">
        <f>C30</f>
        <v>1086.8325</v>
      </c>
      <c r="D34" s="28">
        <f>B12*D13*A34</f>
        <v>2173.665</v>
      </c>
      <c r="E34" s="29">
        <f t="shared" si="0"/>
        <v>54.718997395833334</v>
      </c>
      <c r="F34" s="24">
        <f t="shared" si="1"/>
        <v>82.07849609375</v>
      </c>
      <c r="G34" s="24">
        <f t="shared" si="2"/>
        <v>109.43799479166667</v>
      </c>
      <c r="H34" s="24">
        <v>1615.25</v>
      </c>
      <c r="I34" s="24">
        <f t="shared" si="3"/>
        <v>12121.2975</v>
      </c>
      <c r="J34" s="12"/>
      <c r="K34" s="12"/>
      <c r="L34" s="12"/>
    </row>
    <row r="35" spans="1:12" s="13" customFormat="1" ht="21.75" customHeight="1">
      <c r="A35" s="27">
        <v>21</v>
      </c>
      <c r="B35" s="24">
        <f>B31</f>
        <v>7245.55</v>
      </c>
      <c r="C35" s="24">
        <f>C32</f>
        <v>1086.8325</v>
      </c>
      <c r="D35" s="28">
        <f>B12*D13*A35</f>
        <v>2282.34825</v>
      </c>
      <c r="E35" s="29">
        <f t="shared" si="0"/>
        <v>55.28505598958333</v>
      </c>
      <c r="F35" s="24">
        <f t="shared" si="1"/>
        <v>82.92758398437499</v>
      </c>
      <c r="G35" s="24">
        <f t="shared" si="2"/>
        <v>110.57011197916665</v>
      </c>
      <c r="H35" s="24">
        <v>1615.25</v>
      </c>
      <c r="I35" s="24">
        <f t="shared" si="3"/>
        <v>12229.980749999999</v>
      </c>
      <c r="J35" s="12"/>
      <c r="K35" s="12"/>
      <c r="L35" s="12"/>
    </row>
    <row r="36" spans="1:12" s="13" customFormat="1" ht="21.75" customHeight="1">
      <c r="A36" s="27">
        <v>22</v>
      </c>
      <c r="B36" s="24">
        <f t="shared" si="5"/>
        <v>7245.55</v>
      </c>
      <c r="C36" s="24">
        <f>C32</f>
        <v>1086.8325</v>
      </c>
      <c r="D36" s="28">
        <f>B12*D13*A36</f>
        <v>2391.0315</v>
      </c>
      <c r="E36" s="29">
        <f t="shared" si="0"/>
        <v>55.851114583333334</v>
      </c>
      <c r="F36" s="24">
        <f t="shared" si="1"/>
        <v>83.776671875</v>
      </c>
      <c r="G36" s="24">
        <f t="shared" si="2"/>
        <v>111.70222916666667</v>
      </c>
      <c r="H36" s="24">
        <v>1615.25</v>
      </c>
      <c r="I36" s="24">
        <f t="shared" si="3"/>
        <v>12338.664</v>
      </c>
      <c r="J36" s="12"/>
      <c r="K36" s="12"/>
      <c r="L36" s="12"/>
    </row>
    <row r="37" spans="1:12" s="13" customFormat="1" ht="21.75" customHeight="1">
      <c r="A37" s="27">
        <v>23</v>
      </c>
      <c r="B37" s="24">
        <f>B33</f>
        <v>7245.55</v>
      </c>
      <c r="C37" s="24">
        <f>C34</f>
        <v>1086.8325</v>
      </c>
      <c r="D37" s="28">
        <f>B12*D13*A37</f>
        <v>2499.71475</v>
      </c>
      <c r="E37" s="29">
        <f t="shared" si="0"/>
        <v>56.41717317708333</v>
      </c>
      <c r="F37" s="24">
        <f t="shared" si="1"/>
        <v>84.62575976562499</v>
      </c>
      <c r="G37" s="24">
        <f t="shared" si="2"/>
        <v>112.83434635416666</v>
      </c>
      <c r="H37" s="24">
        <v>1615.25</v>
      </c>
      <c r="I37" s="24">
        <f t="shared" si="3"/>
        <v>12447.347249999999</v>
      </c>
      <c r="J37" s="12"/>
      <c r="K37" s="12"/>
      <c r="L37" s="12"/>
    </row>
    <row r="38" spans="1:12" s="13" customFormat="1" ht="21.75" customHeight="1">
      <c r="A38" s="27">
        <v>24</v>
      </c>
      <c r="B38" s="24">
        <f t="shared" si="5"/>
        <v>7245.55</v>
      </c>
      <c r="C38" s="24">
        <f>C34</f>
        <v>1086.8325</v>
      </c>
      <c r="D38" s="28">
        <f>B12*D13*A38</f>
        <v>2608.398</v>
      </c>
      <c r="E38" s="29">
        <f t="shared" si="0"/>
        <v>56.983231770833335</v>
      </c>
      <c r="F38" s="24">
        <f t="shared" si="1"/>
        <v>85.47484765625</v>
      </c>
      <c r="G38" s="24">
        <f t="shared" si="2"/>
        <v>113.96646354166667</v>
      </c>
      <c r="H38" s="24">
        <v>1615.25</v>
      </c>
      <c r="I38" s="24">
        <f t="shared" si="3"/>
        <v>12556.0305</v>
      </c>
      <c r="J38" s="12"/>
      <c r="K38" s="12"/>
      <c r="L38" s="12"/>
    </row>
    <row r="39" spans="1:12" s="13" customFormat="1" ht="21.75" customHeight="1">
      <c r="A39" s="27">
        <v>25</v>
      </c>
      <c r="B39" s="24">
        <f>B35</f>
        <v>7245.55</v>
      </c>
      <c r="C39" s="24">
        <f>C36</f>
        <v>1086.8325</v>
      </c>
      <c r="D39" s="28">
        <f>B12*D13*A39</f>
        <v>2717.08125</v>
      </c>
      <c r="E39" s="29">
        <f t="shared" si="0"/>
        <v>57.54929036458333</v>
      </c>
      <c r="F39" s="24">
        <f t="shared" si="1"/>
        <v>86.32393554687499</v>
      </c>
      <c r="G39" s="24">
        <f t="shared" si="2"/>
        <v>115.09858072916666</v>
      </c>
      <c r="H39" s="24">
        <v>1615.25</v>
      </c>
      <c r="I39" s="24">
        <f t="shared" si="3"/>
        <v>12664.713749999999</v>
      </c>
      <c r="J39" s="12"/>
      <c r="K39" s="12"/>
      <c r="L39" s="12"/>
    </row>
    <row r="40" spans="1:12" s="13" customFormat="1" ht="21.75" customHeight="1">
      <c r="A40" s="27">
        <v>26</v>
      </c>
      <c r="B40" s="24">
        <f t="shared" si="5"/>
        <v>7245.55</v>
      </c>
      <c r="C40" s="24">
        <f>C36</f>
        <v>1086.8325</v>
      </c>
      <c r="D40" s="28">
        <f>B12*D13*A40</f>
        <v>2825.7645</v>
      </c>
      <c r="E40" s="29">
        <f t="shared" si="0"/>
        <v>58.115348958333335</v>
      </c>
      <c r="F40" s="24">
        <f t="shared" si="1"/>
        <v>87.1730234375</v>
      </c>
      <c r="G40" s="24">
        <f t="shared" si="2"/>
        <v>116.23069791666667</v>
      </c>
      <c r="H40" s="24">
        <v>1615.25</v>
      </c>
      <c r="I40" s="24">
        <f t="shared" si="3"/>
        <v>12773.397</v>
      </c>
      <c r="J40" s="12"/>
      <c r="K40" s="12"/>
      <c r="L40" s="12"/>
    </row>
    <row r="41" spans="1:12" s="13" customFormat="1" ht="21.75" customHeight="1">
      <c r="A41" s="27">
        <v>27</v>
      </c>
      <c r="B41" s="24">
        <f>B37</f>
        <v>7245.55</v>
      </c>
      <c r="C41" s="24">
        <f>C38</f>
        <v>1086.8325</v>
      </c>
      <c r="D41" s="28">
        <f>B12*D13*A41</f>
        <v>2934.44775</v>
      </c>
      <c r="E41" s="29">
        <f t="shared" si="0"/>
        <v>58.68140755208333</v>
      </c>
      <c r="F41" s="24">
        <f t="shared" si="1"/>
        <v>88.02211132812499</v>
      </c>
      <c r="G41" s="24">
        <f t="shared" si="2"/>
        <v>117.36281510416666</v>
      </c>
      <c r="H41" s="24">
        <v>1615.25</v>
      </c>
      <c r="I41" s="24">
        <f t="shared" si="3"/>
        <v>12882.080249999999</v>
      </c>
      <c r="J41" s="12"/>
      <c r="K41" s="12"/>
      <c r="L41" s="12"/>
    </row>
    <row r="42" spans="1:12" s="13" customFormat="1" ht="21.75" customHeight="1">
      <c r="A42" s="27">
        <v>28</v>
      </c>
      <c r="B42" s="24">
        <f t="shared" si="5"/>
        <v>7245.55</v>
      </c>
      <c r="C42" s="24">
        <f>C38</f>
        <v>1086.8325</v>
      </c>
      <c r="D42" s="28">
        <f>B12*D13*A42</f>
        <v>3043.131</v>
      </c>
      <c r="E42" s="29">
        <f t="shared" si="0"/>
        <v>59.24746614583333</v>
      </c>
      <c r="F42" s="24">
        <f t="shared" si="1"/>
        <v>88.87119921875</v>
      </c>
      <c r="G42" s="24">
        <f t="shared" si="2"/>
        <v>118.49493229166666</v>
      </c>
      <c r="H42" s="24">
        <v>1615.25</v>
      </c>
      <c r="I42" s="24">
        <f t="shared" si="3"/>
        <v>12990.7635</v>
      </c>
      <c r="J42" s="12"/>
      <c r="K42" s="12"/>
      <c r="L42" s="12"/>
    </row>
    <row r="43" spans="1:12" s="13" customFormat="1" ht="21.75" customHeight="1">
      <c r="A43" s="27">
        <v>29</v>
      </c>
      <c r="B43" s="24">
        <f>B39</f>
        <v>7245.55</v>
      </c>
      <c r="C43" s="24">
        <f>C40</f>
        <v>1086.8325</v>
      </c>
      <c r="D43" s="28">
        <f>B12*D13*A43</f>
        <v>3151.81425</v>
      </c>
      <c r="E43" s="29">
        <f t="shared" si="0"/>
        <v>59.81352473958333</v>
      </c>
      <c r="F43" s="24">
        <f t="shared" si="1"/>
        <v>89.720287109375</v>
      </c>
      <c r="G43" s="24">
        <f t="shared" si="2"/>
        <v>119.62704947916666</v>
      </c>
      <c r="H43" s="24">
        <v>1615.25</v>
      </c>
      <c r="I43" s="24">
        <f t="shared" si="3"/>
        <v>13099.44675</v>
      </c>
      <c r="J43" s="12"/>
      <c r="K43" s="12"/>
      <c r="L43" s="12"/>
    </row>
    <row r="44" spans="1:12" s="13" customFormat="1" ht="21.75" customHeight="1" thickBot="1">
      <c r="A44" s="31">
        <v>30</v>
      </c>
      <c r="B44" s="32">
        <f t="shared" si="5"/>
        <v>7245.55</v>
      </c>
      <c r="C44" s="32">
        <f>C40</f>
        <v>1086.8325</v>
      </c>
      <c r="D44" s="33">
        <f>B12*D13*A44</f>
        <v>3260.4975</v>
      </c>
      <c r="E44" s="34">
        <f t="shared" si="0"/>
        <v>60.37958333333333</v>
      </c>
      <c r="F44" s="32">
        <f t="shared" si="1"/>
        <v>90.569375</v>
      </c>
      <c r="G44" s="32">
        <f t="shared" si="2"/>
        <v>120.75916666666666</v>
      </c>
      <c r="H44" s="32">
        <v>1615.25</v>
      </c>
      <c r="I44" s="32">
        <f t="shared" si="3"/>
        <v>13208.13</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mergeCells count="10">
    <mergeCell ref="H2:I2"/>
    <mergeCell ref="A3:I3"/>
    <mergeCell ref="A4:I4"/>
    <mergeCell ref="A5:I5"/>
    <mergeCell ref="A7:I8"/>
    <mergeCell ref="A11:A13"/>
    <mergeCell ref="E11:E13"/>
    <mergeCell ref="F11:F13"/>
    <mergeCell ref="G11:G13"/>
    <mergeCell ref="I11:I13"/>
  </mergeCells>
  <printOptions horizontalCentered="1" verticalCentered="1"/>
  <pageMargins left="0.3937007874015748" right="0.3937007874015748" top="0" bottom="0" header="0" footer="0"/>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28">
      <selection activeCell="G20" sqref="G20"/>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63</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59</v>
      </c>
      <c r="B5" s="91"/>
      <c r="C5" s="91"/>
      <c r="D5" s="91"/>
      <c r="E5" s="91"/>
      <c r="F5" s="91"/>
      <c r="G5" s="91"/>
      <c r="H5" s="91"/>
      <c r="I5" s="91"/>
      <c r="J5" s="18"/>
      <c r="K5" s="18"/>
    </row>
    <row r="6" ht="24.75" customHeight="1"/>
    <row r="7" spans="1:9" ht="25.5" customHeight="1">
      <c r="A7" s="81" t="s">
        <v>60</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 t="s">
        <v>5</v>
      </c>
      <c r="I11" s="76" t="s">
        <v>36</v>
      </c>
    </row>
    <row r="12" spans="1:12" s="6" customFormat="1" ht="12">
      <c r="A12" s="83"/>
      <c r="B12" s="15">
        <v>7568.87</v>
      </c>
      <c r="C12" s="17">
        <f>B12*15%</f>
        <v>1135.3305</v>
      </c>
      <c r="D12" s="17">
        <f>B12*1.5%</f>
        <v>113.53304999999999</v>
      </c>
      <c r="E12" s="77"/>
      <c r="F12" s="86"/>
      <c r="G12" s="77"/>
      <c r="H12" s="38" t="s">
        <v>66</v>
      </c>
      <c r="I12" s="77"/>
      <c r="J12" s="9"/>
      <c r="K12" s="5"/>
      <c r="L12" s="5"/>
    </row>
    <row r="13" spans="1:12" s="6" customFormat="1" ht="12.75" thickBot="1">
      <c r="A13" s="84"/>
      <c r="B13" s="16"/>
      <c r="C13" s="37">
        <v>0.15</v>
      </c>
      <c r="D13" s="8">
        <v>0.015</v>
      </c>
      <c r="E13" s="78"/>
      <c r="F13" s="87"/>
      <c r="G13" s="78"/>
      <c r="H13" s="39"/>
      <c r="I13" s="78"/>
      <c r="J13" s="9"/>
      <c r="K13" s="5"/>
      <c r="L13" s="5"/>
    </row>
    <row r="14" spans="1:12" s="11" customFormat="1" ht="21.75" customHeight="1">
      <c r="A14" s="19" t="s">
        <v>0</v>
      </c>
      <c r="B14" s="20">
        <f>B12</f>
        <v>7568.87</v>
      </c>
      <c r="C14" s="20">
        <f>C12</f>
        <v>1135.3305</v>
      </c>
      <c r="D14" s="25">
        <f>B109*D13</f>
        <v>0</v>
      </c>
      <c r="E14" s="24">
        <f aca="true" t="shared" si="0" ref="E14:E44">(B14+C14+D14)/192</f>
        <v>45.33437760416666</v>
      </c>
      <c r="F14" s="24">
        <f>E14*1.5</f>
        <v>68.00156640624999</v>
      </c>
      <c r="G14" s="20">
        <f>E14*2</f>
        <v>90.66875520833332</v>
      </c>
      <c r="H14" s="20">
        <v>1292.2</v>
      </c>
      <c r="I14" s="20">
        <f>B14+C14+D14+H14</f>
        <v>9996.4005</v>
      </c>
      <c r="J14" s="10"/>
      <c r="K14" s="10"/>
      <c r="L14" s="10"/>
    </row>
    <row r="15" spans="1:12" s="11" customFormat="1" ht="21.75" customHeight="1">
      <c r="A15" s="23">
        <v>1</v>
      </c>
      <c r="B15" s="24">
        <f>B12</f>
        <v>7568.87</v>
      </c>
      <c r="C15" s="24">
        <f>C12</f>
        <v>1135.3305</v>
      </c>
      <c r="D15" s="25">
        <f>B12*D13</f>
        <v>113.53304999999999</v>
      </c>
      <c r="E15" s="24">
        <f t="shared" si="0"/>
        <v>45.92569557291666</v>
      </c>
      <c r="F15" s="24">
        <f>E15*1.5</f>
        <v>68.88854335937499</v>
      </c>
      <c r="G15" s="24">
        <f>E15*2</f>
        <v>91.85139114583332</v>
      </c>
      <c r="H15" s="24">
        <v>1292.2</v>
      </c>
      <c r="I15" s="24">
        <f>B15+C15+D15+H15</f>
        <v>10109.93355</v>
      </c>
      <c r="J15" s="10"/>
      <c r="K15" s="10"/>
      <c r="L15" s="10"/>
    </row>
    <row r="16" spans="1:12" s="13" customFormat="1" ht="21.75" customHeight="1">
      <c r="A16" s="27">
        <v>2</v>
      </c>
      <c r="B16" s="24">
        <f>B12</f>
        <v>7568.87</v>
      </c>
      <c r="C16" s="24">
        <f>C12</f>
        <v>1135.3305</v>
      </c>
      <c r="D16" s="28">
        <f>B12*D13*A16</f>
        <v>227.06609999999998</v>
      </c>
      <c r="E16" s="29">
        <f t="shared" si="0"/>
        <v>46.517013541666664</v>
      </c>
      <c r="F16" s="24">
        <f aca="true" t="shared" si="1" ref="F16:F44">E16*1.5</f>
        <v>69.77552031249999</v>
      </c>
      <c r="G16" s="24">
        <f aca="true" t="shared" si="2" ref="G16:G44">E16*2</f>
        <v>93.03402708333333</v>
      </c>
      <c r="H16" s="24">
        <v>1292.2</v>
      </c>
      <c r="I16" s="24">
        <f>B16+C16+D16+H16</f>
        <v>10223.4666</v>
      </c>
      <c r="J16" s="12"/>
      <c r="K16" s="12"/>
      <c r="L16" s="12"/>
    </row>
    <row r="17" spans="1:12" s="13" customFormat="1" ht="21.75" customHeight="1">
      <c r="A17" s="27">
        <v>3</v>
      </c>
      <c r="B17" s="24">
        <f aca="true" t="shared" si="3" ref="B17:C29">B14</f>
        <v>7568.87</v>
      </c>
      <c r="C17" s="24">
        <f t="shared" si="3"/>
        <v>1135.3305</v>
      </c>
      <c r="D17" s="28">
        <f>B12*D13*A17</f>
        <v>340.59914999999995</v>
      </c>
      <c r="E17" s="29">
        <f t="shared" si="0"/>
        <v>47.10833151041666</v>
      </c>
      <c r="F17" s="24">
        <f t="shared" si="1"/>
        <v>70.66249726562499</v>
      </c>
      <c r="G17" s="24">
        <f t="shared" si="2"/>
        <v>94.21666302083332</v>
      </c>
      <c r="H17" s="24">
        <v>1292.2</v>
      </c>
      <c r="I17" s="24">
        <f aca="true" t="shared" si="4" ref="I17:I44">B17+C17+D17+H17</f>
        <v>10336.99965</v>
      </c>
      <c r="J17" s="12"/>
      <c r="K17" s="12"/>
      <c r="L17" s="12"/>
    </row>
    <row r="18" spans="1:12" s="13" customFormat="1" ht="21.75" customHeight="1">
      <c r="A18" s="27">
        <v>4</v>
      </c>
      <c r="B18" s="24">
        <f>B14</f>
        <v>7568.87</v>
      </c>
      <c r="C18" s="24">
        <f>C14</f>
        <v>1135.3305</v>
      </c>
      <c r="D18" s="28">
        <f>B12*D13*A18</f>
        <v>454.13219999999995</v>
      </c>
      <c r="E18" s="29">
        <f t="shared" si="0"/>
        <v>47.69964947916666</v>
      </c>
      <c r="F18" s="24">
        <f t="shared" si="1"/>
        <v>71.54947421874999</v>
      </c>
      <c r="G18" s="24">
        <f t="shared" si="2"/>
        <v>95.39929895833332</v>
      </c>
      <c r="H18" s="24">
        <v>1292.2</v>
      </c>
      <c r="I18" s="24">
        <f t="shared" si="4"/>
        <v>10450.5327</v>
      </c>
      <c r="J18" s="12"/>
      <c r="K18" s="12"/>
      <c r="L18" s="12"/>
    </row>
    <row r="19" spans="1:12" s="13" customFormat="1" ht="21.75" customHeight="1">
      <c r="A19" s="27">
        <v>5</v>
      </c>
      <c r="B19" s="24">
        <f t="shared" si="3"/>
        <v>7568.87</v>
      </c>
      <c r="C19" s="24">
        <f t="shared" si="3"/>
        <v>1135.3305</v>
      </c>
      <c r="D19" s="28">
        <f>B12*D13*A19</f>
        <v>567.6652499999999</v>
      </c>
      <c r="E19" s="29">
        <f t="shared" si="0"/>
        <v>48.290967447916664</v>
      </c>
      <c r="F19" s="24">
        <f t="shared" si="1"/>
        <v>72.43645117187499</v>
      </c>
      <c r="G19" s="24">
        <f t="shared" si="2"/>
        <v>96.58193489583333</v>
      </c>
      <c r="H19" s="24">
        <v>1292.2</v>
      </c>
      <c r="I19" s="24">
        <f t="shared" si="4"/>
        <v>10564.06575</v>
      </c>
      <c r="J19" s="12"/>
      <c r="K19" s="12"/>
      <c r="L19" s="12"/>
    </row>
    <row r="20" spans="1:12" s="13" customFormat="1" ht="21.75" customHeight="1">
      <c r="A20" s="27">
        <v>6</v>
      </c>
      <c r="B20" s="24">
        <f>B16</f>
        <v>7568.87</v>
      </c>
      <c r="C20" s="24">
        <f>C16</f>
        <v>1135.3305</v>
      </c>
      <c r="D20" s="28">
        <f>B12*D13*A20</f>
        <v>681.1982999999999</v>
      </c>
      <c r="E20" s="29">
        <f t="shared" si="0"/>
        <v>48.88228541666666</v>
      </c>
      <c r="F20" s="24">
        <f t="shared" si="1"/>
        <v>73.32342812499999</v>
      </c>
      <c r="G20" s="24">
        <f t="shared" si="2"/>
        <v>97.76457083333332</v>
      </c>
      <c r="H20" s="24">
        <v>1292.2</v>
      </c>
      <c r="I20" s="24">
        <f t="shared" si="4"/>
        <v>10677.5988</v>
      </c>
      <c r="J20" s="12"/>
      <c r="K20" s="12"/>
      <c r="L20" s="12"/>
    </row>
    <row r="21" spans="1:12" s="13" customFormat="1" ht="21.75" customHeight="1">
      <c r="A21" s="27">
        <v>7</v>
      </c>
      <c r="B21" s="24">
        <f t="shared" si="3"/>
        <v>7568.87</v>
      </c>
      <c r="C21" s="24">
        <f t="shared" si="3"/>
        <v>1135.3305</v>
      </c>
      <c r="D21" s="28">
        <f>B12*D13*A21</f>
        <v>794.7313499999999</v>
      </c>
      <c r="E21" s="29">
        <f t="shared" si="0"/>
        <v>49.47360338541666</v>
      </c>
      <c r="F21" s="24">
        <f t="shared" si="1"/>
        <v>74.21040507812499</v>
      </c>
      <c r="G21" s="24">
        <f t="shared" si="2"/>
        <v>98.94720677083332</v>
      </c>
      <c r="H21" s="24">
        <v>1292.2</v>
      </c>
      <c r="I21" s="24">
        <f t="shared" si="4"/>
        <v>10791.13185</v>
      </c>
      <c r="J21" s="12"/>
      <c r="K21" s="12"/>
      <c r="L21" s="12"/>
    </row>
    <row r="22" spans="1:12" s="13" customFormat="1" ht="21.75" customHeight="1">
      <c r="A22" s="27">
        <v>8</v>
      </c>
      <c r="B22" s="24">
        <f>B18</f>
        <v>7568.87</v>
      </c>
      <c r="C22" s="24">
        <f>C18</f>
        <v>1135.3305</v>
      </c>
      <c r="D22" s="28">
        <f>B12*D13*A22</f>
        <v>908.2643999999999</v>
      </c>
      <c r="E22" s="29">
        <f t="shared" si="0"/>
        <v>50.064921354166664</v>
      </c>
      <c r="F22" s="24">
        <f t="shared" si="1"/>
        <v>75.09738203124999</v>
      </c>
      <c r="G22" s="24">
        <f t="shared" si="2"/>
        <v>100.12984270833333</v>
      </c>
      <c r="H22" s="24">
        <v>1292.2</v>
      </c>
      <c r="I22" s="24">
        <f t="shared" si="4"/>
        <v>10904.6649</v>
      </c>
      <c r="J22" s="12"/>
      <c r="K22" s="12"/>
      <c r="L22" s="12"/>
    </row>
    <row r="23" spans="1:12" s="13" customFormat="1" ht="21.75" customHeight="1">
      <c r="A23" s="27">
        <v>9</v>
      </c>
      <c r="B23" s="24">
        <f t="shared" si="3"/>
        <v>7568.87</v>
      </c>
      <c r="C23" s="24">
        <f t="shared" si="3"/>
        <v>1135.3305</v>
      </c>
      <c r="D23" s="28">
        <f>B12*D13*A23</f>
        <v>1021.7974499999999</v>
      </c>
      <c r="E23" s="29">
        <f t="shared" si="0"/>
        <v>50.65623932291666</v>
      </c>
      <c r="F23" s="24">
        <f t="shared" si="1"/>
        <v>75.98435898437499</v>
      </c>
      <c r="G23" s="24">
        <f t="shared" si="2"/>
        <v>101.31247864583332</v>
      </c>
      <c r="H23" s="24">
        <v>1292.2</v>
      </c>
      <c r="I23" s="24">
        <f t="shared" si="4"/>
        <v>11018.19795</v>
      </c>
      <c r="J23" s="12"/>
      <c r="K23" s="12"/>
      <c r="L23" s="12"/>
    </row>
    <row r="24" spans="1:12" s="13" customFormat="1" ht="21.75" customHeight="1">
      <c r="A24" s="27">
        <v>10</v>
      </c>
      <c r="B24" s="24">
        <f>B20</f>
        <v>7568.87</v>
      </c>
      <c r="C24" s="24">
        <f>C20</f>
        <v>1135.3305</v>
      </c>
      <c r="D24" s="28">
        <f>B12*D13*A24</f>
        <v>1135.3304999999998</v>
      </c>
      <c r="E24" s="29">
        <f t="shared" si="0"/>
        <v>51.24755729166666</v>
      </c>
      <c r="F24" s="24">
        <f t="shared" si="1"/>
        <v>76.87133593749999</v>
      </c>
      <c r="G24" s="24">
        <f t="shared" si="2"/>
        <v>102.49511458333332</v>
      </c>
      <c r="H24" s="24">
        <v>1292.2</v>
      </c>
      <c r="I24" s="24">
        <f t="shared" si="4"/>
        <v>11131.731</v>
      </c>
      <c r="J24" s="12"/>
      <c r="K24" s="12"/>
      <c r="L24" s="12"/>
    </row>
    <row r="25" spans="1:12" s="13" customFormat="1" ht="21.75" customHeight="1">
      <c r="A25" s="27">
        <v>11</v>
      </c>
      <c r="B25" s="24">
        <f t="shared" si="3"/>
        <v>7568.87</v>
      </c>
      <c r="C25" s="24">
        <f t="shared" si="3"/>
        <v>1135.3305</v>
      </c>
      <c r="D25" s="28">
        <f>B12*D13*A25</f>
        <v>1248.8635499999998</v>
      </c>
      <c r="E25" s="29">
        <f t="shared" si="0"/>
        <v>51.838875260416664</v>
      </c>
      <c r="F25" s="24">
        <f t="shared" si="1"/>
        <v>77.75831289062499</v>
      </c>
      <c r="G25" s="24">
        <f t="shared" si="2"/>
        <v>103.67775052083333</v>
      </c>
      <c r="H25" s="24">
        <v>1292.2</v>
      </c>
      <c r="I25" s="24">
        <f t="shared" si="4"/>
        <v>11245.26405</v>
      </c>
      <c r="J25" s="12"/>
      <c r="K25" s="12"/>
      <c r="L25" s="12"/>
    </row>
    <row r="26" spans="1:12" s="13" customFormat="1" ht="21.75" customHeight="1">
      <c r="A26" s="27">
        <v>12</v>
      </c>
      <c r="B26" s="24">
        <f>B22</f>
        <v>7568.87</v>
      </c>
      <c r="C26" s="24">
        <f>C22</f>
        <v>1135.3305</v>
      </c>
      <c r="D26" s="28">
        <f>B12*D13*A26</f>
        <v>1362.3965999999998</v>
      </c>
      <c r="E26" s="29">
        <f t="shared" si="0"/>
        <v>52.43019322916666</v>
      </c>
      <c r="F26" s="24">
        <f t="shared" si="1"/>
        <v>78.64528984374999</v>
      </c>
      <c r="G26" s="24">
        <f t="shared" si="2"/>
        <v>104.86038645833332</v>
      </c>
      <c r="H26" s="24">
        <v>1292.2</v>
      </c>
      <c r="I26" s="24">
        <f t="shared" si="4"/>
        <v>11358.7971</v>
      </c>
      <c r="J26" s="12"/>
      <c r="K26" s="12"/>
      <c r="L26" s="12"/>
    </row>
    <row r="27" spans="1:12" s="13" customFormat="1" ht="21.75" customHeight="1">
      <c r="A27" s="27">
        <v>13</v>
      </c>
      <c r="B27" s="24">
        <f t="shared" si="3"/>
        <v>7568.87</v>
      </c>
      <c r="C27" s="24">
        <f t="shared" si="3"/>
        <v>1135.3305</v>
      </c>
      <c r="D27" s="28">
        <f>B12*D13*A27</f>
        <v>1475.9296499999998</v>
      </c>
      <c r="E27" s="29">
        <f t="shared" si="0"/>
        <v>53.02151119791666</v>
      </c>
      <c r="F27" s="24">
        <f t="shared" si="1"/>
        <v>79.53226679687499</v>
      </c>
      <c r="G27" s="24">
        <f t="shared" si="2"/>
        <v>106.04302239583332</v>
      </c>
      <c r="H27" s="24">
        <v>1292.2</v>
      </c>
      <c r="I27" s="24">
        <f t="shared" si="4"/>
        <v>11472.33015</v>
      </c>
      <c r="J27" s="12"/>
      <c r="K27" s="12"/>
      <c r="L27" s="12"/>
    </row>
    <row r="28" spans="1:12" s="13" customFormat="1" ht="21.75" customHeight="1">
      <c r="A28" s="27">
        <v>14</v>
      </c>
      <c r="B28" s="24">
        <f>B24</f>
        <v>7568.87</v>
      </c>
      <c r="C28" s="24">
        <f>C24</f>
        <v>1135.3305</v>
      </c>
      <c r="D28" s="28">
        <f>B12*D13*A28</f>
        <v>1589.4626999999998</v>
      </c>
      <c r="E28" s="29">
        <f t="shared" si="0"/>
        <v>53.612829166666664</v>
      </c>
      <c r="F28" s="24">
        <f t="shared" si="1"/>
        <v>80.41924374999999</v>
      </c>
      <c r="G28" s="24">
        <f t="shared" si="2"/>
        <v>107.22565833333333</v>
      </c>
      <c r="H28" s="24">
        <v>1292.2</v>
      </c>
      <c r="I28" s="24">
        <f t="shared" si="4"/>
        <v>11585.8632</v>
      </c>
      <c r="J28" s="12"/>
      <c r="K28" s="12"/>
      <c r="L28" s="12"/>
    </row>
    <row r="29" spans="1:12" s="13" customFormat="1" ht="21.75" customHeight="1">
      <c r="A29" s="27">
        <v>15</v>
      </c>
      <c r="B29" s="24">
        <f t="shared" si="3"/>
        <v>7568.87</v>
      </c>
      <c r="C29" s="24">
        <f t="shared" si="3"/>
        <v>1135.3305</v>
      </c>
      <c r="D29" s="28">
        <f>B12*D13*A29</f>
        <v>1702.9957499999998</v>
      </c>
      <c r="E29" s="29">
        <f t="shared" si="0"/>
        <v>54.20414713541666</v>
      </c>
      <c r="F29" s="24">
        <f t="shared" si="1"/>
        <v>81.30622070312499</v>
      </c>
      <c r="G29" s="24">
        <f t="shared" si="2"/>
        <v>108.40829427083332</v>
      </c>
      <c r="H29" s="24">
        <v>1292.2</v>
      </c>
      <c r="I29" s="24">
        <f t="shared" si="4"/>
        <v>11699.39625</v>
      </c>
      <c r="J29" s="12"/>
      <c r="K29" s="12"/>
      <c r="L29" s="12"/>
    </row>
    <row r="30" spans="1:12" s="13" customFormat="1" ht="21.75" customHeight="1">
      <c r="A30" s="27">
        <v>16</v>
      </c>
      <c r="B30" s="24">
        <f>B26</f>
        <v>7568.87</v>
      </c>
      <c r="C30" s="24">
        <f>C26</f>
        <v>1135.3305</v>
      </c>
      <c r="D30" s="28">
        <f>B12*D13*A30</f>
        <v>1816.5287999999998</v>
      </c>
      <c r="E30" s="29">
        <f t="shared" si="0"/>
        <v>54.79546510416666</v>
      </c>
      <c r="F30" s="24">
        <f t="shared" si="1"/>
        <v>82.19319765624999</v>
      </c>
      <c r="G30" s="24">
        <f t="shared" si="2"/>
        <v>109.59093020833332</v>
      </c>
      <c r="H30" s="24">
        <v>1292.2</v>
      </c>
      <c r="I30" s="24">
        <f t="shared" si="4"/>
        <v>11812.9293</v>
      </c>
      <c r="J30" s="12"/>
      <c r="K30" s="12"/>
      <c r="L30" s="12"/>
    </row>
    <row r="31" spans="1:12" s="13" customFormat="1" ht="21.75" customHeight="1">
      <c r="A31" s="27">
        <v>17</v>
      </c>
      <c r="B31" s="24">
        <f>B27</f>
        <v>7568.87</v>
      </c>
      <c r="C31" s="24">
        <f>C28</f>
        <v>1135.3305</v>
      </c>
      <c r="D31" s="28">
        <f>B12*D13*A31</f>
        <v>1930.0618499999998</v>
      </c>
      <c r="E31" s="29">
        <f t="shared" si="0"/>
        <v>55.386783072916664</v>
      </c>
      <c r="F31" s="24">
        <f t="shared" si="1"/>
        <v>83.08017460937499</v>
      </c>
      <c r="G31" s="24">
        <f t="shared" si="2"/>
        <v>110.77356614583333</v>
      </c>
      <c r="H31" s="24">
        <v>1292.2</v>
      </c>
      <c r="I31" s="24">
        <f t="shared" si="4"/>
        <v>11926.46235</v>
      </c>
      <c r="J31" s="12"/>
      <c r="K31" s="12"/>
      <c r="L31" s="12"/>
    </row>
    <row r="32" spans="1:12" s="13" customFormat="1" ht="21.75" customHeight="1">
      <c r="A32" s="27">
        <v>18</v>
      </c>
      <c r="B32" s="24">
        <f aca="true" t="shared" si="5" ref="B32:B44">B29</f>
        <v>7568.87</v>
      </c>
      <c r="C32" s="24">
        <f>C28</f>
        <v>1135.3305</v>
      </c>
      <c r="D32" s="28">
        <f>B12*D13*A32</f>
        <v>2043.5948999999998</v>
      </c>
      <c r="E32" s="29">
        <f t="shared" si="0"/>
        <v>55.97810104166666</v>
      </c>
      <c r="F32" s="24">
        <f t="shared" si="1"/>
        <v>83.96715156249999</v>
      </c>
      <c r="G32" s="24">
        <f t="shared" si="2"/>
        <v>111.95620208333332</v>
      </c>
      <c r="H32" s="24">
        <v>1292.2</v>
      </c>
      <c r="I32" s="24">
        <f t="shared" si="4"/>
        <v>12039.9954</v>
      </c>
      <c r="J32" s="12"/>
      <c r="K32" s="12"/>
      <c r="L32" s="12"/>
    </row>
    <row r="33" spans="1:12" s="13" customFormat="1" ht="21.75" customHeight="1">
      <c r="A33" s="27">
        <v>19</v>
      </c>
      <c r="B33" s="24">
        <f>B29</f>
        <v>7568.87</v>
      </c>
      <c r="C33" s="24">
        <f>C30</f>
        <v>1135.3305</v>
      </c>
      <c r="D33" s="28">
        <f>B12*D13*A33</f>
        <v>2157.1279499999996</v>
      </c>
      <c r="E33" s="29">
        <f t="shared" si="0"/>
        <v>56.56941901041666</v>
      </c>
      <c r="F33" s="24">
        <f t="shared" si="1"/>
        <v>84.85412851562499</v>
      </c>
      <c r="G33" s="24">
        <f t="shared" si="2"/>
        <v>113.13883802083332</v>
      </c>
      <c r="H33" s="24">
        <v>1292.2</v>
      </c>
      <c r="I33" s="24">
        <f t="shared" si="4"/>
        <v>12153.52845</v>
      </c>
      <c r="J33" s="12"/>
      <c r="K33" s="12"/>
      <c r="L33" s="12"/>
    </row>
    <row r="34" spans="1:12" s="13" customFormat="1" ht="21.75" customHeight="1">
      <c r="A34" s="27">
        <v>20</v>
      </c>
      <c r="B34" s="24">
        <f t="shared" si="5"/>
        <v>7568.87</v>
      </c>
      <c r="C34" s="24">
        <f>C30</f>
        <v>1135.3305</v>
      </c>
      <c r="D34" s="28">
        <f>B12*D13*A34</f>
        <v>2270.6609999999996</v>
      </c>
      <c r="E34" s="29">
        <f t="shared" si="0"/>
        <v>57.160736979166664</v>
      </c>
      <c r="F34" s="24">
        <f t="shared" si="1"/>
        <v>85.74110546874999</v>
      </c>
      <c r="G34" s="24">
        <f t="shared" si="2"/>
        <v>114.32147395833333</v>
      </c>
      <c r="H34" s="24">
        <v>1292.2</v>
      </c>
      <c r="I34" s="24">
        <f t="shared" si="4"/>
        <v>12267.0615</v>
      </c>
      <c r="J34" s="12"/>
      <c r="K34" s="12"/>
      <c r="L34" s="12"/>
    </row>
    <row r="35" spans="1:12" s="13" customFormat="1" ht="21.75" customHeight="1">
      <c r="A35" s="27">
        <v>21</v>
      </c>
      <c r="B35" s="24">
        <f>B31</f>
        <v>7568.87</v>
      </c>
      <c r="C35" s="24">
        <f>C32</f>
        <v>1135.3305</v>
      </c>
      <c r="D35" s="28">
        <f>B12*D13*A35</f>
        <v>2384.1940499999996</v>
      </c>
      <c r="E35" s="29">
        <f t="shared" si="0"/>
        <v>57.75205494791666</v>
      </c>
      <c r="F35" s="24">
        <f t="shared" si="1"/>
        <v>86.62808242187499</v>
      </c>
      <c r="G35" s="24">
        <f t="shared" si="2"/>
        <v>115.50410989583332</v>
      </c>
      <c r="H35" s="24">
        <v>1292.2</v>
      </c>
      <c r="I35" s="24">
        <f t="shared" si="4"/>
        <v>12380.59455</v>
      </c>
      <c r="J35" s="12"/>
      <c r="K35" s="12"/>
      <c r="L35" s="12"/>
    </row>
    <row r="36" spans="1:12" s="13" customFormat="1" ht="21.75" customHeight="1">
      <c r="A36" s="27">
        <v>22</v>
      </c>
      <c r="B36" s="24">
        <f t="shared" si="5"/>
        <v>7568.87</v>
      </c>
      <c r="C36" s="24">
        <f>C32</f>
        <v>1135.3305</v>
      </c>
      <c r="D36" s="28">
        <f>B12*D13*A36</f>
        <v>2497.7270999999996</v>
      </c>
      <c r="E36" s="29">
        <f t="shared" si="0"/>
        <v>58.34337291666666</v>
      </c>
      <c r="F36" s="24">
        <f t="shared" si="1"/>
        <v>87.51505937499999</v>
      </c>
      <c r="G36" s="24">
        <f t="shared" si="2"/>
        <v>116.68674583333332</v>
      </c>
      <c r="H36" s="24">
        <v>1292.2</v>
      </c>
      <c r="I36" s="24">
        <f t="shared" si="4"/>
        <v>12494.1276</v>
      </c>
      <c r="J36" s="12"/>
      <c r="K36" s="12"/>
      <c r="L36" s="12"/>
    </row>
    <row r="37" spans="1:12" s="13" customFormat="1" ht="21.75" customHeight="1">
      <c r="A37" s="27">
        <v>23</v>
      </c>
      <c r="B37" s="24">
        <f>B33</f>
        <v>7568.87</v>
      </c>
      <c r="C37" s="24">
        <f>C34</f>
        <v>1135.3305</v>
      </c>
      <c r="D37" s="28">
        <f>B12*D13*A37</f>
        <v>2611.2601499999996</v>
      </c>
      <c r="E37" s="29">
        <f t="shared" si="0"/>
        <v>58.934690885416664</v>
      </c>
      <c r="F37" s="24">
        <f t="shared" si="1"/>
        <v>88.40203632812499</v>
      </c>
      <c r="G37" s="24">
        <f t="shared" si="2"/>
        <v>117.86938177083333</v>
      </c>
      <c r="H37" s="24">
        <v>1292.2</v>
      </c>
      <c r="I37" s="24">
        <f t="shared" si="4"/>
        <v>12607.66065</v>
      </c>
      <c r="J37" s="12"/>
      <c r="K37" s="12"/>
      <c r="L37" s="12"/>
    </row>
    <row r="38" spans="1:12" s="13" customFormat="1" ht="21.75" customHeight="1">
      <c r="A38" s="27">
        <v>24</v>
      </c>
      <c r="B38" s="24">
        <f t="shared" si="5"/>
        <v>7568.87</v>
      </c>
      <c r="C38" s="24">
        <f>C34</f>
        <v>1135.3305</v>
      </c>
      <c r="D38" s="28">
        <f>B12*D13*A38</f>
        <v>2724.7931999999996</v>
      </c>
      <c r="E38" s="29">
        <f t="shared" si="0"/>
        <v>59.52600885416666</v>
      </c>
      <c r="F38" s="24">
        <f t="shared" si="1"/>
        <v>89.28901328124999</v>
      </c>
      <c r="G38" s="24">
        <f t="shared" si="2"/>
        <v>119.05201770833332</v>
      </c>
      <c r="H38" s="24">
        <v>1292.2</v>
      </c>
      <c r="I38" s="24">
        <f t="shared" si="4"/>
        <v>12721.1937</v>
      </c>
      <c r="J38" s="12"/>
      <c r="K38" s="12"/>
      <c r="L38" s="12"/>
    </row>
    <row r="39" spans="1:12" s="13" customFormat="1" ht="21.75" customHeight="1">
      <c r="A39" s="27">
        <v>25</v>
      </c>
      <c r="B39" s="24">
        <f>B35</f>
        <v>7568.87</v>
      </c>
      <c r="C39" s="24">
        <f>C36</f>
        <v>1135.3305</v>
      </c>
      <c r="D39" s="28">
        <f>B12*D13*A39</f>
        <v>2838.3262499999996</v>
      </c>
      <c r="E39" s="29">
        <f t="shared" si="0"/>
        <v>60.11732682291666</v>
      </c>
      <c r="F39" s="24">
        <f t="shared" si="1"/>
        <v>90.17599023437499</v>
      </c>
      <c r="G39" s="24">
        <f t="shared" si="2"/>
        <v>120.23465364583332</v>
      </c>
      <c r="H39" s="24">
        <v>1292.2</v>
      </c>
      <c r="I39" s="24">
        <f t="shared" si="4"/>
        <v>12834.72675</v>
      </c>
      <c r="J39" s="12"/>
      <c r="K39" s="12"/>
      <c r="L39" s="12"/>
    </row>
    <row r="40" spans="1:12" s="13" customFormat="1" ht="21.75" customHeight="1">
      <c r="A40" s="27">
        <v>26</v>
      </c>
      <c r="B40" s="24">
        <f t="shared" si="5"/>
        <v>7568.87</v>
      </c>
      <c r="C40" s="24">
        <f>C36</f>
        <v>1135.3305</v>
      </c>
      <c r="D40" s="28">
        <f>B12*D13*A40</f>
        <v>2951.8592999999996</v>
      </c>
      <c r="E40" s="29">
        <f t="shared" si="0"/>
        <v>60.708644791666664</v>
      </c>
      <c r="F40" s="24">
        <f t="shared" si="1"/>
        <v>91.06296718749999</v>
      </c>
      <c r="G40" s="24">
        <f t="shared" si="2"/>
        <v>121.41728958333333</v>
      </c>
      <c r="H40" s="24">
        <v>1292.2</v>
      </c>
      <c r="I40" s="24">
        <f t="shared" si="4"/>
        <v>12948.2598</v>
      </c>
      <c r="J40" s="12"/>
      <c r="K40" s="12"/>
      <c r="L40" s="12"/>
    </row>
    <row r="41" spans="1:12" s="13" customFormat="1" ht="21.75" customHeight="1">
      <c r="A41" s="27">
        <v>27</v>
      </c>
      <c r="B41" s="24">
        <f>B37</f>
        <v>7568.87</v>
      </c>
      <c r="C41" s="24">
        <f>C38</f>
        <v>1135.3305</v>
      </c>
      <c r="D41" s="28">
        <f>B12*D13*A41</f>
        <v>3065.3923499999996</v>
      </c>
      <c r="E41" s="29">
        <f t="shared" si="0"/>
        <v>61.29996276041666</v>
      </c>
      <c r="F41" s="24">
        <f t="shared" si="1"/>
        <v>91.94994414062499</v>
      </c>
      <c r="G41" s="24">
        <f t="shared" si="2"/>
        <v>122.59992552083332</v>
      </c>
      <c r="H41" s="24">
        <v>1292.2</v>
      </c>
      <c r="I41" s="24">
        <f t="shared" si="4"/>
        <v>13061.79285</v>
      </c>
      <c r="J41" s="12"/>
      <c r="K41" s="12"/>
      <c r="L41" s="12"/>
    </row>
    <row r="42" spans="1:12" s="13" customFormat="1" ht="21.75" customHeight="1">
      <c r="A42" s="27">
        <v>28</v>
      </c>
      <c r="B42" s="24">
        <f t="shared" si="5"/>
        <v>7568.87</v>
      </c>
      <c r="C42" s="24">
        <f>C38</f>
        <v>1135.3305</v>
      </c>
      <c r="D42" s="28">
        <f>B12*D13*A42</f>
        <v>3178.9253999999996</v>
      </c>
      <c r="E42" s="29">
        <f t="shared" si="0"/>
        <v>61.89128072916666</v>
      </c>
      <c r="F42" s="24">
        <f t="shared" si="1"/>
        <v>92.83692109375</v>
      </c>
      <c r="G42" s="24">
        <f t="shared" si="2"/>
        <v>123.78256145833332</v>
      </c>
      <c r="H42" s="24">
        <v>1292.2</v>
      </c>
      <c r="I42" s="24">
        <f t="shared" si="4"/>
        <v>13175.3259</v>
      </c>
      <c r="J42" s="12"/>
      <c r="K42" s="12"/>
      <c r="L42" s="12"/>
    </row>
    <row r="43" spans="1:12" s="13" customFormat="1" ht="21.75" customHeight="1">
      <c r="A43" s="27">
        <v>29</v>
      </c>
      <c r="B43" s="24">
        <f>B39</f>
        <v>7568.87</v>
      </c>
      <c r="C43" s="24">
        <f>C40</f>
        <v>1135.3305</v>
      </c>
      <c r="D43" s="28">
        <f>B12*D13*A43</f>
        <v>3292.4584499999996</v>
      </c>
      <c r="E43" s="29">
        <f t="shared" si="0"/>
        <v>62.482598697916664</v>
      </c>
      <c r="F43" s="24">
        <f t="shared" si="1"/>
        <v>93.723898046875</v>
      </c>
      <c r="G43" s="24">
        <f t="shared" si="2"/>
        <v>124.96519739583333</v>
      </c>
      <c r="H43" s="24">
        <v>1292.2</v>
      </c>
      <c r="I43" s="24">
        <f t="shared" si="4"/>
        <v>13288.85895</v>
      </c>
      <c r="J43" s="12"/>
      <c r="K43" s="12"/>
      <c r="L43" s="12"/>
    </row>
    <row r="44" spans="1:12" s="13" customFormat="1" ht="21.75" customHeight="1" thickBot="1">
      <c r="A44" s="31">
        <v>30</v>
      </c>
      <c r="B44" s="32">
        <f t="shared" si="5"/>
        <v>7568.87</v>
      </c>
      <c r="C44" s="32">
        <f>C40</f>
        <v>1135.3305</v>
      </c>
      <c r="D44" s="33">
        <f>B12*D13*A44</f>
        <v>3405.9914999999996</v>
      </c>
      <c r="E44" s="34">
        <f t="shared" si="0"/>
        <v>63.07391666666666</v>
      </c>
      <c r="F44" s="32">
        <f t="shared" si="1"/>
        <v>94.610875</v>
      </c>
      <c r="G44" s="32">
        <f t="shared" si="2"/>
        <v>126.14783333333332</v>
      </c>
      <c r="H44" s="32">
        <v>1292.2</v>
      </c>
      <c r="I44" s="32">
        <f t="shared" si="4"/>
        <v>13402.392</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mergeCells count="10">
    <mergeCell ref="H2:I2"/>
    <mergeCell ref="A3:I3"/>
    <mergeCell ref="A4:I4"/>
    <mergeCell ref="A5:I5"/>
    <mergeCell ref="A7:I8"/>
    <mergeCell ref="A11:A13"/>
    <mergeCell ref="E11:E13"/>
    <mergeCell ref="F11:F13"/>
    <mergeCell ref="G11:G13"/>
    <mergeCell ref="I11:I13"/>
  </mergeCells>
  <printOptions horizontalCentered="1" verticalCentered="1"/>
  <pageMargins left="0.3937007874015748" right="0.3937007874015748" top="0" bottom="0" header="0" footer="0"/>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abColor indexed="10"/>
    <pageSetUpPr fitToPage="1"/>
  </sheetPr>
  <dimension ref="A2:M81"/>
  <sheetViews>
    <sheetView zoomScalePageLayoutView="0" workbookViewId="0" topLeftCell="A28">
      <selection activeCell="H2" sqref="H2:J2"/>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2.8515625" style="1" customWidth="1"/>
    <col min="10" max="10" width="15.421875" style="1" bestFit="1" customWidth="1"/>
    <col min="11" max="11" width="12.00390625" style="1" bestFit="1" customWidth="1"/>
    <col min="12" max="16384" width="11.00390625" style="1" customWidth="1"/>
  </cols>
  <sheetData>
    <row r="1" ht="4.5" customHeight="1"/>
    <row r="2" spans="3:10" ht="12">
      <c r="C2" s="2"/>
      <c r="H2" s="79" t="s">
        <v>74</v>
      </c>
      <c r="I2" s="79"/>
      <c r="J2" s="79"/>
    </row>
    <row r="3" spans="1:12" ht="19.5">
      <c r="A3" s="80" t="s">
        <v>11</v>
      </c>
      <c r="B3" s="80"/>
      <c r="C3" s="80"/>
      <c r="D3" s="80"/>
      <c r="E3" s="80"/>
      <c r="F3" s="80"/>
      <c r="G3" s="80"/>
      <c r="H3" s="80"/>
      <c r="I3" s="80"/>
      <c r="J3" s="80"/>
      <c r="K3" s="18"/>
      <c r="L3" s="18"/>
    </row>
    <row r="4" spans="1:12" ht="19.5">
      <c r="A4" s="80" t="s">
        <v>3</v>
      </c>
      <c r="B4" s="80"/>
      <c r="C4" s="80"/>
      <c r="D4" s="80"/>
      <c r="E4" s="80"/>
      <c r="F4" s="80"/>
      <c r="G4" s="80"/>
      <c r="H4" s="80"/>
      <c r="I4" s="80"/>
      <c r="J4" s="80"/>
      <c r="K4" s="18"/>
      <c r="L4" s="18"/>
    </row>
    <row r="5" spans="1:12" ht="19.5">
      <c r="A5" s="91" t="s">
        <v>68</v>
      </c>
      <c r="B5" s="91"/>
      <c r="C5" s="91"/>
      <c r="D5" s="91"/>
      <c r="E5" s="91"/>
      <c r="F5" s="91"/>
      <c r="G5" s="91"/>
      <c r="H5" s="91"/>
      <c r="I5" s="91"/>
      <c r="J5" s="91"/>
      <c r="K5" s="18"/>
      <c r="L5" s="18"/>
    </row>
    <row r="6" ht="24.75" customHeight="1"/>
    <row r="7" spans="1:10" ht="25.5" customHeight="1">
      <c r="A7" s="81" t="s">
        <v>71</v>
      </c>
      <c r="B7" s="81"/>
      <c r="C7" s="81"/>
      <c r="D7" s="81"/>
      <c r="E7" s="81"/>
      <c r="F7" s="81"/>
      <c r="G7" s="81"/>
      <c r="H7" s="81"/>
      <c r="I7" s="81"/>
      <c r="J7" s="81"/>
    </row>
    <row r="8" spans="1:10" ht="25.5" customHeight="1">
      <c r="A8" s="81"/>
      <c r="B8" s="81"/>
      <c r="C8" s="81"/>
      <c r="D8" s="81"/>
      <c r="E8" s="81"/>
      <c r="F8" s="81"/>
      <c r="G8" s="81"/>
      <c r="H8" s="81"/>
      <c r="I8" s="81"/>
      <c r="J8" s="81"/>
    </row>
    <row r="9" ht="6" customHeight="1"/>
    <row r="10" ht="3.75" customHeight="1" thickBot="1"/>
    <row r="11" spans="1:10" s="4" customFormat="1" ht="24" customHeight="1">
      <c r="A11" s="82" t="s">
        <v>4</v>
      </c>
      <c r="B11" s="14" t="s">
        <v>1</v>
      </c>
      <c r="C11" s="7" t="s">
        <v>2</v>
      </c>
      <c r="D11" s="7" t="s">
        <v>6</v>
      </c>
      <c r="E11" s="76" t="s">
        <v>7</v>
      </c>
      <c r="F11" s="85" t="s">
        <v>8</v>
      </c>
      <c r="G11" s="76" t="s">
        <v>9</v>
      </c>
      <c r="H11" s="7" t="s">
        <v>5</v>
      </c>
      <c r="I11" s="7" t="s">
        <v>5</v>
      </c>
      <c r="J11" s="76" t="s">
        <v>36</v>
      </c>
    </row>
    <row r="12" spans="1:13" s="6" customFormat="1" ht="12">
      <c r="A12" s="83"/>
      <c r="B12" s="15">
        <v>7568.87</v>
      </c>
      <c r="C12" s="17">
        <f>B12*15%</f>
        <v>1135.3305</v>
      </c>
      <c r="D12" s="17">
        <f>B12*1.5%</f>
        <v>113.53304999999999</v>
      </c>
      <c r="E12" s="77"/>
      <c r="F12" s="86"/>
      <c r="G12" s="77"/>
      <c r="H12" s="38" t="s">
        <v>66</v>
      </c>
      <c r="I12" s="38" t="s">
        <v>69</v>
      </c>
      <c r="J12" s="77"/>
      <c r="K12" s="9"/>
      <c r="L12" s="5"/>
      <c r="M12" s="5"/>
    </row>
    <row r="13" spans="1:13" s="6" customFormat="1" ht="12.75" thickBot="1">
      <c r="A13" s="84"/>
      <c r="B13" s="16"/>
      <c r="C13" s="37">
        <v>0.15</v>
      </c>
      <c r="D13" s="8">
        <v>0.015</v>
      </c>
      <c r="E13" s="78"/>
      <c r="F13" s="87"/>
      <c r="G13" s="78"/>
      <c r="H13" s="39"/>
      <c r="I13" s="52" t="s">
        <v>70</v>
      </c>
      <c r="J13" s="78"/>
      <c r="K13" s="9"/>
      <c r="L13" s="5"/>
      <c r="M13" s="5"/>
    </row>
    <row r="14" spans="1:13" s="11" customFormat="1" ht="21.75" customHeight="1">
      <c r="A14" s="19" t="s">
        <v>0</v>
      </c>
      <c r="B14" s="20">
        <f>B12</f>
        <v>7568.87</v>
      </c>
      <c r="C14" s="20">
        <f>C12</f>
        <v>1135.3305</v>
      </c>
      <c r="D14" s="25">
        <f>B109*D13</f>
        <v>0</v>
      </c>
      <c r="E14" s="24">
        <f aca="true" t="shared" si="0" ref="E14:E44">(B14+C14+D14)/192</f>
        <v>45.33437760416666</v>
      </c>
      <c r="F14" s="24">
        <f>E14*1.5</f>
        <v>68.00156640624999</v>
      </c>
      <c r="G14" s="20">
        <f>E14*2</f>
        <v>90.66875520833332</v>
      </c>
      <c r="H14" s="20">
        <v>1292.2</v>
      </c>
      <c r="I14" s="20">
        <v>1500</v>
      </c>
      <c r="J14" s="20">
        <f>B14+C14+D14+H14+I14</f>
        <v>11496.4005</v>
      </c>
      <c r="K14" s="10"/>
      <c r="L14" s="10"/>
      <c r="M14" s="10"/>
    </row>
    <row r="15" spans="1:13" s="11" customFormat="1" ht="21.75" customHeight="1">
      <c r="A15" s="23">
        <v>1</v>
      </c>
      <c r="B15" s="24">
        <f>B12</f>
        <v>7568.87</v>
      </c>
      <c r="C15" s="24">
        <f>C12</f>
        <v>1135.3305</v>
      </c>
      <c r="D15" s="25">
        <f>B12*D13</f>
        <v>113.53304999999999</v>
      </c>
      <c r="E15" s="24">
        <f t="shared" si="0"/>
        <v>45.92569557291666</v>
      </c>
      <c r="F15" s="24">
        <f>E15*1.5</f>
        <v>68.88854335937499</v>
      </c>
      <c r="G15" s="24">
        <f>E15*2</f>
        <v>91.85139114583332</v>
      </c>
      <c r="H15" s="24">
        <v>1292.2</v>
      </c>
      <c r="I15" s="24">
        <v>1500</v>
      </c>
      <c r="J15" s="24">
        <f>B15+C15+D15+H15+I15</f>
        <v>11609.93355</v>
      </c>
      <c r="K15" s="10"/>
      <c r="L15" s="10"/>
      <c r="M15" s="10"/>
    </row>
    <row r="16" spans="1:13" s="13" customFormat="1" ht="21.75" customHeight="1">
      <c r="A16" s="27">
        <v>2</v>
      </c>
      <c r="B16" s="24">
        <f>B12</f>
        <v>7568.87</v>
      </c>
      <c r="C16" s="24">
        <f>C12</f>
        <v>1135.3305</v>
      </c>
      <c r="D16" s="28">
        <f>B12*D13*A16</f>
        <v>227.06609999999998</v>
      </c>
      <c r="E16" s="29">
        <f t="shared" si="0"/>
        <v>46.517013541666664</v>
      </c>
      <c r="F16" s="24">
        <f aca="true" t="shared" si="1" ref="F16:F44">E16*1.5</f>
        <v>69.77552031249999</v>
      </c>
      <c r="G16" s="24">
        <f aca="true" t="shared" si="2" ref="G16:G44">E16*2</f>
        <v>93.03402708333333</v>
      </c>
      <c r="H16" s="24">
        <v>1292.2</v>
      </c>
      <c r="I16" s="24">
        <v>1500</v>
      </c>
      <c r="J16" s="24">
        <f aca="true" t="shared" si="3" ref="J16:J44">B16+C16+D16+H16+I16</f>
        <v>11723.4666</v>
      </c>
      <c r="K16" s="12"/>
      <c r="L16" s="12"/>
      <c r="M16" s="12"/>
    </row>
    <row r="17" spans="1:13" s="13" customFormat="1" ht="21.75" customHeight="1">
      <c r="A17" s="27">
        <v>3</v>
      </c>
      <c r="B17" s="24">
        <f aca="true" t="shared" si="4" ref="B17:C29">B14</f>
        <v>7568.87</v>
      </c>
      <c r="C17" s="24">
        <f t="shared" si="4"/>
        <v>1135.3305</v>
      </c>
      <c r="D17" s="28">
        <f>B12*D13*A17</f>
        <v>340.59914999999995</v>
      </c>
      <c r="E17" s="29">
        <f t="shared" si="0"/>
        <v>47.10833151041666</v>
      </c>
      <c r="F17" s="24">
        <f t="shared" si="1"/>
        <v>70.66249726562499</v>
      </c>
      <c r="G17" s="24">
        <f t="shared" si="2"/>
        <v>94.21666302083332</v>
      </c>
      <c r="H17" s="24">
        <v>1292.2</v>
      </c>
      <c r="I17" s="24">
        <v>1500</v>
      </c>
      <c r="J17" s="24">
        <f t="shared" si="3"/>
        <v>11836.99965</v>
      </c>
      <c r="K17" s="12"/>
      <c r="L17" s="12"/>
      <c r="M17" s="12"/>
    </row>
    <row r="18" spans="1:13" s="13" customFormat="1" ht="21.75" customHeight="1">
      <c r="A18" s="27">
        <v>4</v>
      </c>
      <c r="B18" s="24">
        <f>B14</f>
        <v>7568.87</v>
      </c>
      <c r="C18" s="24">
        <f>C14</f>
        <v>1135.3305</v>
      </c>
      <c r="D18" s="28">
        <f>B12*D13*A18</f>
        <v>454.13219999999995</v>
      </c>
      <c r="E18" s="29">
        <f t="shared" si="0"/>
        <v>47.69964947916666</v>
      </c>
      <c r="F18" s="24">
        <f t="shared" si="1"/>
        <v>71.54947421874999</v>
      </c>
      <c r="G18" s="24">
        <f t="shared" si="2"/>
        <v>95.39929895833332</v>
      </c>
      <c r="H18" s="24">
        <v>1292.2</v>
      </c>
      <c r="I18" s="24">
        <v>1500</v>
      </c>
      <c r="J18" s="24">
        <f t="shared" si="3"/>
        <v>11950.5327</v>
      </c>
      <c r="K18" s="12"/>
      <c r="L18" s="12"/>
      <c r="M18" s="12"/>
    </row>
    <row r="19" spans="1:13" s="13" customFormat="1" ht="21.75" customHeight="1">
      <c r="A19" s="27">
        <v>5</v>
      </c>
      <c r="B19" s="24">
        <f t="shared" si="4"/>
        <v>7568.87</v>
      </c>
      <c r="C19" s="24">
        <f t="shared" si="4"/>
        <v>1135.3305</v>
      </c>
      <c r="D19" s="28">
        <f>B12*D13*A19</f>
        <v>567.6652499999999</v>
      </c>
      <c r="E19" s="29">
        <f t="shared" si="0"/>
        <v>48.290967447916664</v>
      </c>
      <c r="F19" s="24">
        <f t="shared" si="1"/>
        <v>72.43645117187499</v>
      </c>
      <c r="G19" s="24">
        <f t="shared" si="2"/>
        <v>96.58193489583333</v>
      </c>
      <c r="H19" s="24">
        <v>1292.2</v>
      </c>
      <c r="I19" s="24">
        <v>1500</v>
      </c>
      <c r="J19" s="24">
        <f t="shared" si="3"/>
        <v>12064.06575</v>
      </c>
      <c r="K19" s="12"/>
      <c r="L19" s="12"/>
      <c r="M19" s="12"/>
    </row>
    <row r="20" spans="1:13" s="13" customFormat="1" ht="21.75" customHeight="1">
      <c r="A20" s="27">
        <v>6</v>
      </c>
      <c r="B20" s="24">
        <f>B16</f>
        <v>7568.87</v>
      </c>
      <c r="C20" s="24">
        <f>C16</f>
        <v>1135.3305</v>
      </c>
      <c r="D20" s="28">
        <f>B12*D13*A20</f>
        <v>681.1982999999999</v>
      </c>
      <c r="E20" s="29">
        <f t="shared" si="0"/>
        <v>48.88228541666666</v>
      </c>
      <c r="F20" s="24">
        <f t="shared" si="1"/>
        <v>73.32342812499999</v>
      </c>
      <c r="G20" s="24">
        <f t="shared" si="2"/>
        <v>97.76457083333332</v>
      </c>
      <c r="H20" s="24">
        <v>1292.2</v>
      </c>
      <c r="I20" s="24">
        <v>1500</v>
      </c>
      <c r="J20" s="24">
        <f t="shared" si="3"/>
        <v>12177.5988</v>
      </c>
      <c r="K20" s="12"/>
      <c r="L20" s="12"/>
      <c r="M20" s="12"/>
    </row>
    <row r="21" spans="1:13" s="13" customFormat="1" ht="21.75" customHeight="1">
      <c r="A21" s="27">
        <v>7</v>
      </c>
      <c r="B21" s="24">
        <f t="shared" si="4"/>
        <v>7568.87</v>
      </c>
      <c r="C21" s="24">
        <f t="shared" si="4"/>
        <v>1135.3305</v>
      </c>
      <c r="D21" s="28">
        <f>B12*D13*A21</f>
        <v>794.7313499999999</v>
      </c>
      <c r="E21" s="29">
        <f t="shared" si="0"/>
        <v>49.47360338541666</v>
      </c>
      <c r="F21" s="24">
        <f t="shared" si="1"/>
        <v>74.21040507812499</v>
      </c>
      <c r="G21" s="24">
        <f t="shared" si="2"/>
        <v>98.94720677083332</v>
      </c>
      <c r="H21" s="24">
        <v>1292.2</v>
      </c>
      <c r="I21" s="24">
        <v>1500</v>
      </c>
      <c r="J21" s="24">
        <f t="shared" si="3"/>
        <v>12291.13185</v>
      </c>
      <c r="K21" s="12"/>
      <c r="L21" s="12"/>
      <c r="M21" s="12"/>
    </row>
    <row r="22" spans="1:13" s="13" customFormat="1" ht="21.75" customHeight="1">
      <c r="A22" s="27">
        <v>8</v>
      </c>
      <c r="B22" s="24">
        <f>B18</f>
        <v>7568.87</v>
      </c>
      <c r="C22" s="24">
        <f>C18</f>
        <v>1135.3305</v>
      </c>
      <c r="D22" s="28">
        <f>B12*D13*A22</f>
        <v>908.2643999999999</v>
      </c>
      <c r="E22" s="29">
        <f t="shared" si="0"/>
        <v>50.064921354166664</v>
      </c>
      <c r="F22" s="24">
        <f t="shared" si="1"/>
        <v>75.09738203124999</v>
      </c>
      <c r="G22" s="24">
        <f t="shared" si="2"/>
        <v>100.12984270833333</v>
      </c>
      <c r="H22" s="24">
        <v>1292.2</v>
      </c>
      <c r="I22" s="24">
        <v>1500</v>
      </c>
      <c r="J22" s="24">
        <f t="shared" si="3"/>
        <v>12404.6649</v>
      </c>
      <c r="K22" s="12"/>
      <c r="L22" s="12"/>
      <c r="M22" s="12"/>
    </row>
    <row r="23" spans="1:13" s="13" customFormat="1" ht="21.75" customHeight="1">
      <c r="A23" s="27">
        <v>9</v>
      </c>
      <c r="B23" s="24">
        <f t="shared" si="4"/>
        <v>7568.87</v>
      </c>
      <c r="C23" s="24">
        <f t="shared" si="4"/>
        <v>1135.3305</v>
      </c>
      <c r="D23" s="28">
        <f>B12*D13*A23</f>
        <v>1021.7974499999999</v>
      </c>
      <c r="E23" s="29">
        <f t="shared" si="0"/>
        <v>50.65623932291666</v>
      </c>
      <c r="F23" s="24">
        <f t="shared" si="1"/>
        <v>75.98435898437499</v>
      </c>
      <c r="G23" s="24">
        <f t="shared" si="2"/>
        <v>101.31247864583332</v>
      </c>
      <c r="H23" s="24">
        <v>1292.2</v>
      </c>
      <c r="I23" s="24">
        <v>1500</v>
      </c>
      <c r="J23" s="24">
        <f t="shared" si="3"/>
        <v>12518.19795</v>
      </c>
      <c r="K23" s="12"/>
      <c r="L23" s="12"/>
      <c r="M23" s="12"/>
    </row>
    <row r="24" spans="1:13" s="13" customFormat="1" ht="21.75" customHeight="1">
      <c r="A24" s="27">
        <v>10</v>
      </c>
      <c r="B24" s="24">
        <f>B20</f>
        <v>7568.87</v>
      </c>
      <c r="C24" s="24">
        <f>C20</f>
        <v>1135.3305</v>
      </c>
      <c r="D24" s="28">
        <f>B12*D13*A24</f>
        <v>1135.3304999999998</v>
      </c>
      <c r="E24" s="29">
        <f t="shared" si="0"/>
        <v>51.24755729166666</v>
      </c>
      <c r="F24" s="24">
        <f t="shared" si="1"/>
        <v>76.87133593749999</v>
      </c>
      <c r="G24" s="24">
        <f t="shared" si="2"/>
        <v>102.49511458333332</v>
      </c>
      <c r="H24" s="24">
        <v>1292.2</v>
      </c>
      <c r="I24" s="24">
        <v>1500</v>
      </c>
      <c r="J24" s="24">
        <f t="shared" si="3"/>
        <v>12631.731</v>
      </c>
      <c r="K24" s="12"/>
      <c r="L24" s="12"/>
      <c r="M24" s="12"/>
    </row>
    <row r="25" spans="1:13" s="13" customFormat="1" ht="21.75" customHeight="1">
      <c r="A25" s="27">
        <v>11</v>
      </c>
      <c r="B25" s="24">
        <f t="shared" si="4"/>
        <v>7568.87</v>
      </c>
      <c r="C25" s="24">
        <f t="shared" si="4"/>
        <v>1135.3305</v>
      </c>
      <c r="D25" s="28">
        <f>B12*D13*A25</f>
        <v>1248.8635499999998</v>
      </c>
      <c r="E25" s="29">
        <f t="shared" si="0"/>
        <v>51.838875260416664</v>
      </c>
      <c r="F25" s="24">
        <f t="shared" si="1"/>
        <v>77.75831289062499</v>
      </c>
      <c r="G25" s="24">
        <f t="shared" si="2"/>
        <v>103.67775052083333</v>
      </c>
      <c r="H25" s="24">
        <v>1292.2</v>
      </c>
      <c r="I25" s="24">
        <v>1500</v>
      </c>
      <c r="J25" s="24">
        <f t="shared" si="3"/>
        <v>12745.26405</v>
      </c>
      <c r="K25" s="12"/>
      <c r="L25" s="12"/>
      <c r="M25" s="12"/>
    </row>
    <row r="26" spans="1:13" s="13" customFormat="1" ht="21.75" customHeight="1">
      <c r="A26" s="27">
        <v>12</v>
      </c>
      <c r="B26" s="24">
        <f>B22</f>
        <v>7568.87</v>
      </c>
      <c r="C26" s="24">
        <f>C22</f>
        <v>1135.3305</v>
      </c>
      <c r="D26" s="28">
        <f>B12*D13*A26</f>
        <v>1362.3965999999998</v>
      </c>
      <c r="E26" s="29">
        <f t="shared" si="0"/>
        <v>52.43019322916666</v>
      </c>
      <c r="F26" s="24">
        <f t="shared" si="1"/>
        <v>78.64528984374999</v>
      </c>
      <c r="G26" s="24">
        <f t="shared" si="2"/>
        <v>104.86038645833332</v>
      </c>
      <c r="H26" s="24">
        <v>1292.2</v>
      </c>
      <c r="I26" s="24">
        <v>1500</v>
      </c>
      <c r="J26" s="24">
        <f t="shared" si="3"/>
        <v>12858.7971</v>
      </c>
      <c r="K26" s="12"/>
      <c r="L26" s="12"/>
      <c r="M26" s="12"/>
    </row>
    <row r="27" spans="1:13" s="13" customFormat="1" ht="21.75" customHeight="1">
      <c r="A27" s="27">
        <v>13</v>
      </c>
      <c r="B27" s="24">
        <f t="shared" si="4"/>
        <v>7568.87</v>
      </c>
      <c r="C27" s="24">
        <f t="shared" si="4"/>
        <v>1135.3305</v>
      </c>
      <c r="D27" s="28">
        <f>B12*D13*A27</f>
        <v>1475.9296499999998</v>
      </c>
      <c r="E27" s="29">
        <f t="shared" si="0"/>
        <v>53.02151119791666</v>
      </c>
      <c r="F27" s="24">
        <f t="shared" si="1"/>
        <v>79.53226679687499</v>
      </c>
      <c r="G27" s="24">
        <f t="shared" si="2"/>
        <v>106.04302239583332</v>
      </c>
      <c r="H27" s="24">
        <v>1292.2</v>
      </c>
      <c r="I27" s="24">
        <v>1500</v>
      </c>
      <c r="J27" s="24">
        <f t="shared" si="3"/>
        <v>12972.33015</v>
      </c>
      <c r="K27" s="12"/>
      <c r="L27" s="12"/>
      <c r="M27" s="12"/>
    </row>
    <row r="28" spans="1:13" s="13" customFormat="1" ht="21.75" customHeight="1">
      <c r="A28" s="27">
        <v>14</v>
      </c>
      <c r="B28" s="24">
        <f>B24</f>
        <v>7568.87</v>
      </c>
      <c r="C28" s="24">
        <f>C24</f>
        <v>1135.3305</v>
      </c>
      <c r="D28" s="28">
        <f>B12*D13*A28</f>
        <v>1589.4626999999998</v>
      </c>
      <c r="E28" s="29">
        <f t="shared" si="0"/>
        <v>53.612829166666664</v>
      </c>
      <c r="F28" s="24">
        <f t="shared" si="1"/>
        <v>80.41924374999999</v>
      </c>
      <c r="G28" s="24">
        <f t="shared" si="2"/>
        <v>107.22565833333333</v>
      </c>
      <c r="H28" s="24">
        <v>1292.2</v>
      </c>
      <c r="I28" s="24">
        <v>1500</v>
      </c>
      <c r="J28" s="24">
        <f t="shared" si="3"/>
        <v>13085.8632</v>
      </c>
      <c r="K28" s="12"/>
      <c r="L28" s="12"/>
      <c r="M28" s="12"/>
    </row>
    <row r="29" spans="1:13" s="13" customFormat="1" ht="21.75" customHeight="1">
      <c r="A29" s="27">
        <v>15</v>
      </c>
      <c r="B29" s="24">
        <f t="shared" si="4"/>
        <v>7568.87</v>
      </c>
      <c r="C29" s="24">
        <f t="shared" si="4"/>
        <v>1135.3305</v>
      </c>
      <c r="D29" s="28">
        <f>B12*D13*A29</f>
        <v>1702.9957499999998</v>
      </c>
      <c r="E29" s="29">
        <f t="shared" si="0"/>
        <v>54.20414713541666</v>
      </c>
      <c r="F29" s="24">
        <f t="shared" si="1"/>
        <v>81.30622070312499</v>
      </c>
      <c r="G29" s="24">
        <f t="shared" si="2"/>
        <v>108.40829427083332</v>
      </c>
      <c r="H29" s="24">
        <v>1292.2</v>
      </c>
      <c r="I29" s="24">
        <v>1500</v>
      </c>
      <c r="J29" s="24">
        <f t="shared" si="3"/>
        <v>13199.39625</v>
      </c>
      <c r="K29" s="12"/>
      <c r="L29" s="12"/>
      <c r="M29" s="12"/>
    </row>
    <row r="30" spans="1:13" s="13" customFormat="1" ht="21.75" customHeight="1">
      <c r="A30" s="27">
        <v>16</v>
      </c>
      <c r="B30" s="24">
        <f>B26</f>
        <v>7568.87</v>
      </c>
      <c r="C30" s="24">
        <f>C26</f>
        <v>1135.3305</v>
      </c>
      <c r="D30" s="28">
        <f>B12*D13*A30</f>
        <v>1816.5287999999998</v>
      </c>
      <c r="E30" s="29">
        <f t="shared" si="0"/>
        <v>54.79546510416666</v>
      </c>
      <c r="F30" s="24">
        <f t="shared" si="1"/>
        <v>82.19319765624999</v>
      </c>
      <c r="G30" s="24">
        <f t="shared" si="2"/>
        <v>109.59093020833332</v>
      </c>
      <c r="H30" s="24">
        <v>1292.2</v>
      </c>
      <c r="I30" s="24">
        <v>1500</v>
      </c>
      <c r="J30" s="24">
        <f t="shared" si="3"/>
        <v>13312.9293</v>
      </c>
      <c r="K30" s="12"/>
      <c r="L30" s="12"/>
      <c r="M30" s="12"/>
    </row>
    <row r="31" spans="1:13" s="13" customFormat="1" ht="21.75" customHeight="1">
      <c r="A31" s="27">
        <v>17</v>
      </c>
      <c r="B31" s="24">
        <f>B27</f>
        <v>7568.87</v>
      </c>
      <c r="C31" s="24">
        <f>C28</f>
        <v>1135.3305</v>
      </c>
      <c r="D31" s="28">
        <f>B12*D13*A31</f>
        <v>1930.0618499999998</v>
      </c>
      <c r="E31" s="29">
        <f t="shared" si="0"/>
        <v>55.386783072916664</v>
      </c>
      <c r="F31" s="24">
        <f t="shared" si="1"/>
        <v>83.08017460937499</v>
      </c>
      <c r="G31" s="24">
        <f t="shared" si="2"/>
        <v>110.77356614583333</v>
      </c>
      <c r="H31" s="24">
        <v>1292.2</v>
      </c>
      <c r="I31" s="24">
        <v>1500</v>
      </c>
      <c r="J31" s="24">
        <f t="shared" si="3"/>
        <v>13426.46235</v>
      </c>
      <c r="K31" s="12"/>
      <c r="L31" s="12"/>
      <c r="M31" s="12"/>
    </row>
    <row r="32" spans="1:13" s="13" customFormat="1" ht="21.75" customHeight="1">
      <c r="A32" s="27">
        <v>18</v>
      </c>
      <c r="B32" s="24">
        <f aca="true" t="shared" si="5" ref="B32:B44">B29</f>
        <v>7568.87</v>
      </c>
      <c r="C32" s="24">
        <f>C28</f>
        <v>1135.3305</v>
      </c>
      <c r="D32" s="28">
        <f>B12*D13*A32</f>
        <v>2043.5948999999998</v>
      </c>
      <c r="E32" s="29">
        <f t="shared" si="0"/>
        <v>55.97810104166666</v>
      </c>
      <c r="F32" s="24">
        <f t="shared" si="1"/>
        <v>83.96715156249999</v>
      </c>
      <c r="G32" s="24">
        <f t="shared" si="2"/>
        <v>111.95620208333332</v>
      </c>
      <c r="H32" s="24">
        <v>1292.2</v>
      </c>
      <c r="I32" s="24">
        <v>1500</v>
      </c>
      <c r="J32" s="24">
        <f t="shared" si="3"/>
        <v>13539.9954</v>
      </c>
      <c r="K32" s="12"/>
      <c r="L32" s="12"/>
      <c r="M32" s="12"/>
    </row>
    <row r="33" spans="1:13" s="13" customFormat="1" ht="21.75" customHeight="1">
      <c r="A33" s="27">
        <v>19</v>
      </c>
      <c r="B33" s="24">
        <f>B29</f>
        <v>7568.87</v>
      </c>
      <c r="C33" s="24">
        <f>C30</f>
        <v>1135.3305</v>
      </c>
      <c r="D33" s="28">
        <f>B12*D13*A33</f>
        <v>2157.1279499999996</v>
      </c>
      <c r="E33" s="29">
        <f t="shared" si="0"/>
        <v>56.56941901041666</v>
      </c>
      <c r="F33" s="24">
        <f t="shared" si="1"/>
        <v>84.85412851562499</v>
      </c>
      <c r="G33" s="24">
        <f t="shared" si="2"/>
        <v>113.13883802083332</v>
      </c>
      <c r="H33" s="24">
        <v>1292.2</v>
      </c>
      <c r="I33" s="24">
        <v>1500</v>
      </c>
      <c r="J33" s="24">
        <f t="shared" si="3"/>
        <v>13653.52845</v>
      </c>
      <c r="K33" s="12"/>
      <c r="L33" s="12"/>
      <c r="M33" s="12"/>
    </row>
    <row r="34" spans="1:13" s="13" customFormat="1" ht="21.75" customHeight="1">
      <c r="A34" s="27">
        <v>20</v>
      </c>
      <c r="B34" s="24">
        <f t="shared" si="5"/>
        <v>7568.87</v>
      </c>
      <c r="C34" s="24">
        <f>C30</f>
        <v>1135.3305</v>
      </c>
      <c r="D34" s="28">
        <f>B12*D13*A34</f>
        <v>2270.6609999999996</v>
      </c>
      <c r="E34" s="29">
        <f t="shared" si="0"/>
        <v>57.160736979166664</v>
      </c>
      <c r="F34" s="24">
        <f t="shared" si="1"/>
        <v>85.74110546874999</v>
      </c>
      <c r="G34" s="24">
        <f t="shared" si="2"/>
        <v>114.32147395833333</v>
      </c>
      <c r="H34" s="24">
        <v>1292.2</v>
      </c>
      <c r="I34" s="24">
        <v>1500</v>
      </c>
      <c r="J34" s="24">
        <f t="shared" si="3"/>
        <v>13767.0615</v>
      </c>
      <c r="K34" s="12"/>
      <c r="L34" s="12"/>
      <c r="M34" s="12"/>
    </row>
    <row r="35" spans="1:13" s="13" customFormat="1" ht="21.75" customHeight="1">
      <c r="A35" s="27">
        <v>21</v>
      </c>
      <c r="B35" s="24">
        <f>B31</f>
        <v>7568.87</v>
      </c>
      <c r="C35" s="24">
        <f>C32</f>
        <v>1135.3305</v>
      </c>
      <c r="D35" s="28">
        <f>B12*D13*A35</f>
        <v>2384.1940499999996</v>
      </c>
      <c r="E35" s="29">
        <f t="shared" si="0"/>
        <v>57.75205494791666</v>
      </c>
      <c r="F35" s="24">
        <f t="shared" si="1"/>
        <v>86.62808242187499</v>
      </c>
      <c r="G35" s="24">
        <f t="shared" si="2"/>
        <v>115.50410989583332</v>
      </c>
      <c r="H35" s="24">
        <v>1292.2</v>
      </c>
      <c r="I35" s="24">
        <v>1500</v>
      </c>
      <c r="J35" s="24">
        <f t="shared" si="3"/>
        <v>13880.59455</v>
      </c>
      <c r="K35" s="12"/>
      <c r="L35" s="12"/>
      <c r="M35" s="12"/>
    </row>
    <row r="36" spans="1:13" s="13" customFormat="1" ht="21.75" customHeight="1">
      <c r="A36" s="27">
        <v>22</v>
      </c>
      <c r="B36" s="24">
        <f t="shared" si="5"/>
        <v>7568.87</v>
      </c>
      <c r="C36" s="24">
        <f>C32</f>
        <v>1135.3305</v>
      </c>
      <c r="D36" s="28">
        <f>B12*D13*A36</f>
        <v>2497.7270999999996</v>
      </c>
      <c r="E36" s="29">
        <f t="shared" si="0"/>
        <v>58.34337291666666</v>
      </c>
      <c r="F36" s="24">
        <f t="shared" si="1"/>
        <v>87.51505937499999</v>
      </c>
      <c r="G36" s="24">
        <f t="shared" si="2"/>
        <v>116.68674583333332</v>
      </c>
      <c r="H36" s="24">
        <v>1292.2</v>
      </c>
      <c r="I36" s="24">
        <v>1500</v>
      </c>
      <c r="J36" s="24">
        <f t="shared" si="3"/>
        <v>13994.1276</v>
      </c>
      <c r="K36" s="12"/>
      <c r="L36" s="12"/>
      <c r="M36" s="12"/>
    </row>
    <row r="37" spans="1:13" s="13" customFormat="1" ht="21.75" customHeight="1">
      <c r="A37" s="27">
        <v>23</v>
      </c>
      <c r="B37" s="24">
        <f>B33</f>
        <v>7568.87</v>
      </c>
      <c r="C37" s="24">
        <f>C34</f>
        <v>1135.3305</v>
      </c>
      <c r="D37" s="28">
        <f>B12*D13*A37</f>
        <v>2611.2601499999996</v>
      </c>
      <c r="E37" s="29">
        <f t="shared" si="0"/>
        <v>58.934690885416664</v>
      </c>
      <c r="F37" s="24">
        <f t="shared" si="1"/>
        <v>88.40203632812499</v>
      </c>
      <c r="G37" s="24">
        <f t="shared" si="2"/>
        <v>117.86938177083333</v>
      </c>
      <c r="H37" s="24">
        <v>1292.2</v>
      </c>
      <c r="I37" s="24">
        <v>1500</v>
      </c>
      <c r="J37" s="24">
        <f t="shared" si="3"/>
        <v>14107.66065</v>
      </c>
      <c r="K37" s="12"/>
      <c r="L37" s="12"/>
      <c r="M37" s="12"/>
    </row>
    <row r="38" spans="1:13" s="13" customFormat="1" ht="21.75" customHeight="1">
      <c r="A38" s="27">
        <v>24</v>
      </c>
      <c r="B38" s="24">
        <f t="shared" si="5"/>
        <v>7568.87</v>
      </c>
      <c r="C38" s="24">
        <f>C34</f>
        <v>1135.3305</v>
      </c>
      <c r="D38" s="28">
        <f>B12*D13*A38</f>
        <v>2724.7931999999996</v>
      </c>
      <c r="E38" s="29">
        <f t="shared" si="0"/>
        <v>59.52600885416666</v>
      </c>
      <c r="F38" s="24">
        <f t="shared" si="1"/>
        <v>89.28901328124999</v>
      </c>
      <c r="G38" s="24">
        <f t="shared" si="2"/>
        <v>119.05201770833332</v>
      </c>
      <c r="H38" s="24">
        <v>1292.2</v>
      </c>
      <c r="I38" s="24">
        <v>1500</v>
      </c>
      <c r="J38" s="24">
        <f t="shared" si="3"/>
        <v>14221.1937</v>
      </c>
      <c r="K38" s="12"/>
      <c r="L38" s="12"/>
      <c r="M38" s="12"/>
    </row>
    <row r="39" spans="1:13" s="13" customFormat="1" ht="21.75" customHeight="1">
      <c r="A39" s="27">
        <v>25</v>
      </c>
      <c r="B39" s="24">
        <f>B35</f>
        <v>7568.87</v>
      </c>
      <c r="C39" s="24">
        <f>C36</f>
        <v>1135.3305</v>
      </c>
      <c r="D39" s="28">
        <f>B12*D13*A39</f>
        <v>2838.3262499999996</v>
      </c>
      <c r="E39" s="29">
        <f t="shared" si="0"/>
        <v>60.11732682291666</v>
      </c>
      <c r="F39" s="24">
        <f t="shared" si="1"/>
        <v>90.17599023437499</v>
      </c>
      <c r="G39" s="24">
        <f t="shared" si="2"/>
        <v>120.23465364583332</v>
      </c>
      <c r="H39" s="24">
        <v>1292.2</v>
      </c>
      <c r="I39" s="24">
        <v>1500</v>
      </c>
      <c r="J39" s="24">
        <f t="shared" si="3"/>
        <v>14334.72675</v>
      </c>
      <c r="K39" s="12"/>
      <c r="L39" s="12"/>
      <c r="M39" s="12"/>
    </row>
    <row r="40" spans="1:13" s="13" customFormat="1" ht="21.75" customHeight="1">
      <c r="A40" s="27">
        <v>26</v>
      </c>
      <c r="B40" s="24">
        <f t="shared" si="5"/>
        <v>7568.87</v>
      </c>
      <c r="C40" s="24">
        <f>C36</f>
        <v>1135.3305</v>
      </c>
      <c r="D40" s="28">
        <f>B12*D13*A40</f>
        <v>2951.8592999999996</v>
      </c>
      <c r="E40" s="29">
        <f t="shared" si="0"/>
        <v>60.708644791666664</v>
      </c>
      <c r="F40" s="24">
        <f t="shared" si="1"/>
        <v>91.06296718749999</v>
      </c>
      <c r="G40" s="24">
        <f t="shared" si="2"/>
        <v>121.41728958333333</v>
      </c>
      <c r="H40" s="24">
        <v>1292.2</v>
      </c>
      <c r="I40" s="24">
        <v>1500</v>
      </c>
      <c r="J40" s="24">
        <f t="shared" si="3"/>
        <v>14448.2598</v>
      </c>
      <c r="K40" s="12"/>
      <c r="L40" s="12"/>
      <c r="M40" s="12"/>
    </row>
    <row r="41" spans="1:13" s="13" customFormat="1" ht="21.75" customHeight="1">
      <c r="A41" s="27">
        <v>27</v>
      </c>
      <c r="B41" s="24">
        <f>B37</f>
        <v>7568.87</v>
      </c>
      <c r="C41" s="24">
        <f>C38</f>
        <v>1135.3305</v>
      </c>
      <c r="D41" s="28">
        <f>B12*D13*A41</f>
        <v>3065.3923499999996</v>
      </c>
      <c r="E41" s="29">
        <f t="shared" si="0"/>
        <v>61.29996276041666</v>
      </c>
      <c r="F41" s="24">
        <f t="shared" si="1"/>
        <v>91.94994414062499</v>
      </c>
      <c r="G41" s="24">
        <f t="shared" si="2"/>
        <v>122.59992552083332</v>
      </c>
      <c r="H41" s="24">
        <v>1292.2</v>
      </c>
      <c r="I41" s="24">
        <v>1500</v>
      </c>
      <c r="J41" s="24">
        <f t="shared" si="3"/>
        <v>14561.79285</v>
      </c>
      <c r="K41" s="12"/>
      <c r="L41" s="12"/>
      <c r="M41" s="12"/>
    </row>
    <row r="42" spans="1:13" s="13" customFormat="1" ht="21.75" customHeight="1">
      <c r="A42" s="27">
        <v>28</v>
      </c>
      <c r="B42" s="24">
        <f t="shared" si="5"/>
        <v>7568.87</v>
      </c>
      <c r="C42" s="24">
        <f>C38</f>
        <v>1135.3305</v>
      </c>
      <c r="D42" s="28">
        <f>B12*D13*A42</f>
        <v>3178.9253999999996</v>
      </c>
      <c r="E42" s="29">
        <f t="shared" si="0"/>
        <v>61.89128072916666</v>
      </c>
      <c r="F42" s="24">
        <f t="shared" si="1"/>
        <v>92.83692109375</v>
      </c>
      <c r="G42" s="24">
        <f t="shared" si="2"/>
        <v>123.78256145833332</v>
      </c>
      <c r="H42" s="24">
        <v>1292.2</v>
      </c>
      <c r="I42" s="24">
        <v>1500</v>
      </c>
      <c r="J42" s="24">
        <f t="shared" si="3"/>
        <v>14675.3259</v>
      </c>
      <c r="K42" s="12"/>
      <c r="L42" s="12"/>
      <c r="M42" s="12"/>
    </row>
    <row r="43" spans="1:13" s="13" customFormat="1" ht="21.75" customHeight="1">
      <c r="A43" s="27">
        <v>29</v>
      </c>
      <c r="B43" s="24">
        <f>B39</f>
        <v>7568.87</v>
      </c>
      <c r="C43" s="24">
        <f>C40</f>
        <v>1135.3305</v>
      </c>
      <c r="D43" s="28">
        <f>B12*D13*A43</f>
        <v>3292.4584499999996</v>
      </c>
      <c r="E43" s="29">
        <f t="shared" si="0"/>
        <v>62.482598697916664</v>
      </c>
      <c r="F43" s="24">
        <f t="shared" si="1"/>
        <v>93.723898046875</v>
      </c>
      <c r="G43" s="24">
        <f t="shared" si="2"/>
        <v>124.96519739583333</v>
      </c>
      <c r="H43" s="24">
        <v>1292.2</v>
      </c>
      <c r="I43" s="24">
        <v>1500</v>
      </c>
      <c r="J43" s="24">
        <f t="shared" si="3"/>
        <v>14788.85895</v>
      </c>
      <c r="K43" s="12"/>
      <c r="L43" s="12"/>
      <c r="M43" s="12"/>
    </row>
    <row r="44" spans="1:13" s="13" customFormat="1" ht="21.75" customHeight="1" thickBot="1">
      <c r="A44" s="31">
        <v>30</v>
      </c>
      <c r="B44" s="32">
        <f t="shared" si="5"/>
        <v>7568.87</v>
      </c>
      <c r="C44" s="32">
        <f>C40</f>
        <v>1135.3305</v>
      </c>
      <c r="D44" s="33">
        <f>B12*D13*A44</f>
        <v>3405.9914999999996</v>
      </c>
      <c r="E44" s="34">
        <f t="shared" si="0"/>
        <v>63.07391666666666</v>
      </c>
      <c r="F44" s="32">
        <f t="shared" si="1"/>
        <v>94.610875</v>
      </c>
      <c r="G44" s="32">
        <f t="shared" si="2"/>
        <v>126.14783333333332</v>
      </c>
      <c r="H44" s="32">
        <v>1292.2</v>
      </c>
      <c r="I44" s="32">
        <v>1500</v>
      </c>
      <c r="J44" s="32">
        <f t="shared" si="3"/>
        <v>14902.392</v>
      </c>
      <c r="K44" s="12"/>
      <c r="L44" s="12"/>
      <c r="M44" s="12"/>
    </row>
    <row r="45" spans="2:13" ht="12">
      <c r="B45" s="3"/>
      <c r="C45" s="3"/>
      <c r="D45" s="3"/>
      <c r="E45" s="3"/>
      <c r="F45" s="3"/>
      <c r="G45" s="3"/>
      <c r="H45" s="3"/>
      <c r="I45" s="3"/>
      <c r="J45" s="3"/>
      <c r="K45" s="3"/>
      <c r="L45" s="3"/>
      <c r="M45" s="3"/>
    </row>
    <row r="46" spans="2:13" ht="12">
      <c r="B46" s="3"/>
      <c r="C46" s="3"/>
      <c r="D46" s="3"/>
      <c r="E46" s="3"/>
      <c r="F46" s="3"/>
      <c r="G46" s="3"/>
      <c r="H46" s="3"/>
      <c r="I46" s="3"/>
      <c r="J46" s="3"/>
      <c r="K46" s="3"/>
      <c r="L46" s="3"/>
      <c r="M46" s="3"/>
    </row>
    <row r="47" spans="2:13" ht="12">
      <c r="B47" s="3"/>
      <c r="C47" s="3"/>
      <c r="D47" s="3"/>
      <c r="E47" s="3"/>
      <c r="F47" s="3"/>
      <c r="G47" s="3"/>
      <c r="H47" s="3"/>
      <c r="I47" s="3"/>
      <c r="J47" s="3"/>
      <c r="K47" s="3"/>
      <c r="L47" s="3"/>
      <c r="M47" s="3"/>
    </row>
    <row r="48" spans="2:13" ht="12">
      <c r="B48" s="3"/>
      <c r="C48" s="3"/>
      <c r="D48" s="3"/>
      <c r="E48" s="3"/>
      <c r="F48" s="3"/>
      <c r="G48" s="3"/>
      <c r="H48" s="3"/>
      <c r="I48" s="3"/>
      <c r="J48" s="3"/>
      <c r="K48" s="3"/>
      <c r="L48" s="3"/>
      <c r="M48" s="3"/>
    </row>
    <row r="49" spans="2:13" ht="12">
      <c r="B49" s="3"/>
      <c r="C49" s="3"/>
      <c r="D49" s="3"/>
      <c r="E49" s="3"/>
      <c r="F49" s="3"/>
      <c r="G49" s="3"/>
      <c r="H49" s="3"/>
      <c r="I49" s="3"/>
      <c r="J49" s="3"/>
      <c r="K49" s="3"/>
      <c r="L49" s="3"/>
      <c r="M49" s="3"/>
    </row>
    <row r="50" spans="2:13" ht="12">
      <c r="B50" s="3"/>
      <c r="C50" s="3"/>
      <c r="D50" s="3"/>
      <c r="E50" s="3"/>
      <c r="F50" s="3"/>
      <c r="G50" s="3"/>
      <c r="H50" s="3"/>
      <c r="I50" s="3"/>
      <c r="J50" s="3"/>
      <c r="K50" s="3"/>
      <c r="L50" s="3"/>
      <c r="M50" s="3"/>
    </row>
    <row r="51" spans="2:13" ht="12">
      <c r="B51" s="3"/>
      <c r="C51" s="3"/>
      <c r="D51" s="3"/>
      <c r="E51" s="3"/>
      <c r="F51" s="3"/>
      <c r="G51" s="3"/>
      <c r="H51" s="3"/>
      <c r="I51" s="3"/>
      <c r="J51" s="3"/>
      <c r="K51" s="3"/>
      <c r="L51" s="3"/>
      <c r="M51" s="3"/>
    </row>
    <row r="52" spans="2:13" ht="12">
      <c r="B52" s="3"/>
      <c r="C52" s="3"/>
      <c r="D52" s="3"/>
      <c r="E52" s="3"/>
      <c r="F52" s="3"/>
      <c r="G52" s="3"/>
      <c r="H52" s="3"/>
      <c r="I52" s="3"/>
      <c r="J52" s="3"/>
      <c r="K52" s="3"/>
      <c r="L52" s="3"/>
      <c r="M52" s="3"/>
    </row>
    <row r="53" spans="2:13" ht="12">
      <c r="B53" s="3"/>
      <c r="C53" s="3"/>
      <c r="D53" s="3"/>
      <c r="E53" s="3"/>
      <c r="F53" s="3"/>
      <c r="G53" s="3"/>
      <c r="H53" s="3"/>
      <c r="I53" s="3"/>
      <c r="J53" s="3"/>
      <c r="K53" s="3"/>
      <c r="L53" s="3"/>
      <c r="M53" s="3"/>
    </row>
    <row r="54" spans="2:13" ht="12">
      <c r="B54" s="3"/>
      <c r="C54" s="3"/>
      <c r="D54" s="3"/>
      <c r="E54" s="3"/>
      <c r="F54" s="3"/>
      <c r="G54" s="3"/>
      <c r="H54" s="3"/>
      <c r="I54" s="3"/>
      <c r="J54" s="3"/>
      <c r="K54" s="3"/>
      <c r="L54" s="3"/>
      <c r="M54" s="3"/>
    </row>
    <row r="55" spans="2:13" ht="12">
      <c r="B55" s="3"/>
      <c r="C55" s="3"/>
      <c r="D55" s="3"/>
      <c r="E55" s="3"/>
      <c r="F55" s="3"/>
      <c r="G55" s="3"/>
      <c r="H55" s="3"/>
      <c r="I55" s="3"/>
      <c r="J55" s="3"/>
      <c r="K55" s="3"/>
      <c r="L55" s="3"/>
      <c r="M55" s="3"/>
    </row>
    <row r="56" spans="2:13" ht="12">
      <c r="B56" s="3"/>
      <c r="C56" s="3"/>
      <c r="D56" s="3"/>
      <c r="E56" s="3"/>
      <c r="F56" s="3"/>
      <c r="G56" s="3"/>
      <c r="H56" s="3"/>
      <c r="I56" s="3"/>
      <c r="J56" s="3"/>
      <c r="K56" s="3"/>
      <c r="L56" s="3"/>
      <c r="M56" s="3"/>
    </row>
    <row r="57" spans="2:13" ht="12">
      <c r="B57" s="3"/>
      <c r="C57" s="3"/>
      <c r="D57" s="3"/>
      <c r="E57" s="3"/>
      <c r="F57" s="3"/>
      <c r="G57" s="3"/>
      <c r="H57" s="3"/>
      <c r="I57" s="3"/>
      <c r="J57" s="3"/>
      <c r="K57" s="3"/>
      <c r="L57" s="3"/>
      <c r="M57" s="3"/>
    </row>
    <row r="58" spans="2:13" ht="12">
      <c r="B58" s="3"/>
      <c r="C58" s="3"/>
      <c r="D58" s="3"/>
      <c r="E58" s="3"/>
      <c r="F58" s="3"/>
      <c r="G58" s="3"/>
      <c r="H58" s="3"/>
      <c r="I58" s="3"/>
      <c r="J58" s="3"/>
      <c r="K58" s="3"/>
      <c r="L58" s="3"/>
      <c r="M58" s="3"/>
    </row>
    <row r="59" spans="2:13" ht="12">
      <c r="B59" s="3"/>
      <c r="C59" s="3"/>
      <c r="D59" s="3"/>
      <c r="E59" s="3"/>
      <c r="F59" s="3"/>
      <c r="G59" s="3"/>
      <c r="H59" s="3"/>
      <c r="I59" s="3"/>
      <c r="J59" s="3"/>
      <c r="K59" s="3"/>
      <c r="L59" s="3"/>
      <c r="M59" s="3"/>
    </row>
    <row r="60" spans="2:13" ht="12">
      <c r="B60" s="3"/>
      <c r="C60" s="3"/>
      <c r="D60" s="3"/>
      <c r="E60" s="3"/>
      <c r="F60" s="3"/>
      <c r="G60" s="3"/>
      <c r="H60" s="3"/>
      <c r="I60" s="3"/>
      <c r="J60" s="3"/>
      <c r="K60" s="3"/>
      <c r="L60" s="3"/>
      <c r="M60" s="3"/>
    </row>
    <row r="61" spans="2:13" ht="12">
      <c r="B61" s="3"/>
      <c r="C61" s="3"/>
      <c r="D61" s="3"/>
      <c r="E61" s="3"/>
      <c r="F61" s="3"/>
      <c r="G61" s="3"/>
      <c r="H61" s="3"/>
      <c r="I61" s="3"/>
      <c r="J61" s="3"/>
      <c r="K61" s="3"/>
      <c r="L61" s="3"/>
      <c r="M61" s="3"/>
    </row>
    <row r="62" spans="2:13" ht="12">
      <c r="B62" s="3"/>
      <c r="C62" s="3"/>
      <c r="D62" s="3"/>
      <c r="E62" s="3"/>
      <c r="F62" s="3"/>
      <c r="G62" s="3"/>
      <c r="H62" s="3"/>
      <c r="I62" s="3"/>
      <c r="J62" s="3"/>
      <c r="K62" s="3"/>
      <c r="L62" s="3"/>
      <c r="M62" s="3"/>
    </row>
    <row r="63" spans="2:13" ht="12">
      <c r="B63" s="3"/>
      <c r="C63" s="3"/>
      <c r="D63" s="3"/>
      <c r="E63" s="3"/>
      <c r="F63" s="3"/>
      <c r="G63" s="3"/>
      <c r="H63" s="3"/>
      <c r="I63" s="3"/>
      <c r="J63" s="3"/>
      <c r="K63" s="3"/>
      <c r="L63" s="3"/>
      <c r="M63" s="3"/>
    </row>
    <row r="64" spans="2:13" ht="12">
      <c r="B64" s="3"/>
      <c r="C64" s="3"/>
      <c r="D64" s="3"/>
      <c r="E64" s="3"/>
      <c r="F64" s="3"/>
      <c r="G64" s="3"/>
      <c r="H64" s="3"/>
      <c r="I64" s="3"/>
      <c r="J64" s="3"/>
      <c r="K64" s="3"/>
      <c r="L64" s="3"/>
      <c r="M64" s="3"/>
    </row>
    <row r="65" spans="2:13" ht="12">
      <c r="B65" s="3"/>
      <c r="C65" s="3"/>
      <c r="D65" s="3"/>
      <c r="E65" s="3"/>
      <c r="F65" s="3"/>
      <c r="G65" s="3"/>
      <c r="H65" s="3"/>
      <c r="I65" s="3"/>
      <c r="J65" s="3"/>
      <c r="K65" s="3"/>
      <c r="L65" s="3"/>
      <c r="M65" s="3"/>
    </row>
    <row r="66" spans="2:13" ht="12">
      <c r="B66" s="3"/>
      <c r="C66" s="3"/>
      <c r="D66" s="3"/>
      <c r="E66" s="3"/>
      <c r="F66" s="3"/>
      <c r="G66" s="3"/>
      <c r="H66" s="3"/>
      <c r="I66" s="3"/>
      <c r="J66" s="3"/>
      <c r="K66" s="3"/>
      <c r="L66" s="3"/>
      <c r="M66" s="3"/>
    </row>
    <row r="67" spans="2:13" ht="12">
      <c r="B67" s="3"/>
      <c r="C67" s="3"/>
      <c r="D67" s="3"/>
      <c r="E67" s="3"/>
      <c r="F67" s="3"/>
      <c r="G67" s="3"/>
      <c r="H67" s="3"/>
      <c r="I67" s="3"/>
      <c r="J67" s="3"/>
      <c r="K67" s="3"/>
      <c r="L67" s="3"/>
      <c r="M67" s="3"/>
    </row>
    <row r="68" spans="2:13" ht="12">
      <c r="B68" s="3"/>
      <c r="C68" s="3"/>
      <c r="D68" s="3"/>
      <c r="E68" s="3"/>
      <c r="F68" s="3"/>
      <c r="G68" s="3"/>
      <c r="H68" s="3"/>
      <c r="I68" s="3"/>
      <c r="J68" s="3"/>
      <c r="K68" s="3"/>
      <c r="L68" s="3"/>
      <c r="M68" s="3"/>
    </row>
    <row r="69" spans="2:13" ht="12">
      <c r="B69" s="3"/>
      <c r="C69" s="3"/>
      <c r="D69" s="3"/>
      <c r="E69" s="3"/>
      <c r="F69" s="3"/>
      <c r="G69" s="3"/>
      <c r="H69" s="3"/>
      <c r="I69" s="3"/>
      <c r="J69" s="3"/>
      <c r="K69" s="3"/>
      <c r="L69" s="3"/>
      <c r="M69" s="3"/>
    </row>
    <row r="70" spans="2:13" ht="12">
      <c r="B70" s="3"/>
      <c r="C70" s="3"/>
      <c r="D70" s="3"/>
      <c r="E70" s="3"/>
      <c r="F70" s="3"/>
      <c r="G70" s="3"/>
      <c r="H70" s="3"/>
      <c r="I70" s="3"/>
      <c r="J70" s="3"/>
      <c r="K70" s="3"/>
      <c r="L70" s="3"/>
      <c r="M70" s="3"/>
    </row>
    <row r="71" spans="2:13" ht="12">
      <c r="B71" s="3"/>
      <c r="C71" s="3"/>
      <c r="D71" s="3"/>
      <c r="E71" s="3"/>
      <c r="F71" s="3"/>
      <c r="G71" s="3"/>
      <c r="H71" s="3"/>
      <c r="I71" s="3"/>
      <c r="J71" s="3"/>
      <c r="K71" s="3"/>
      <c r="L71" s="3"/>
      <c r="M71" s="3"/>
    </row>
    <row r="72" spans="2:13" ht="12">
      <c r="B72" s="3"/>
      <c r="C72" s="3"/>
      <c r="D72" s="3"/>
      <c r="E72" s="3"/>
      <c r="F72" s="3"/>
      <c r="G72" s="3"/>
      <c r="H72" s="3"/>
      <c r="I72" s="3"/>
      <c r="J72" s="3"/>
      <c r="K72" s="3"/>
      <c r="L72" s="3"/>
      <c r="M72" s="3"/>
    </row>
    <row r="73" spans="2:13" ht="12">
      <c r="B73" s="3"/>
      <c r="C73" s="3"/>
      <c r="D73" s="3"/>
      <c r="E73" s="3"/>
      <c r="F73" s="3"/>
      <c r="G73" s="3"/>
      <c r="H73" s="3"/>
      <c r="I73" s="3"/>
      <c r="J73" s="3"/>
      <c r="K73" s="3"/>
      <c r="L73" s="3"/>
      <c r="M73" s="3"/>
    </row>
    <row r="74" spans="2:13" ht="12">
      <c r="B74" s="3"/>
      <c r="C74" s="3"/>
      <c r="D74" s="3"/>
      <c r="E74" s="3"/>
      <c r="F74" s="3"/>
      <c r="G74" s="3"/>
      <c r="H74" s="3"/>
      <c r="I74" s="3"/>
      <c r="J74" s="3"/>
      <c r="K74" s="3"/>
      <c r="L74" s="3"/>
      <c r="M74" s="3"/>
    </row>
    <row r="75" spans="2:13" ht="12">
      <c r="B75" s="3"/>
      <c r="C75" s="3"/>
      <c r="D75" s="3"/>
      <c r="E75" s="3"/>
      <c r="F75" s="3"/>
      <c r="G75" s="3"/>
      <c r="H75" s="3"/>
      <c r="I75" s="3"/>
      <c r="J75" s="3"/>
      <c r="K75" s="3"/>
      <c r="L75" s="3"/>
      <c r="M75" s="3"/>
    </row>
    <row r="76" spans="2:13" ht="12">
      <c r="B76" s="3"/>
      <c r="C76" s="3"/>
      <c r="D76" s="3"/>
      <c r="E76" s="3"/>
      <c r="F76" s="3"/>
      <c r="G76" s="3"/>
      <c r="H76" s="3"/>
      <c r="I76" s="3"/>
      <c r="J76" s="3"/>
      <c r="K76" s="3"/>
      <c r="L76" s="3"/>
      <c r="M76" s="3"/>
    </row>
    <row r="77" spans="2:13" ht="12">
      <c r="B77" s="3"/>
      <c r="C77" s="3"/>
      <c r="D77" s="3"/>
      <c r="E77" s="3"/>
      <c r="F77" s="3"/>
      <c r="G77" s="3"/>
      <c r="H77" s="3"/>
      <c r="I77" s="3"/>
      <c r="J77" s="3"/>
      <c r="K77" s="3"/>
      <c r="L77" s="3"/>
      <c r="M77" s="3"/>
    </row>
    <row r="78" spans="2:13" ht="12">
      <c r="B78" s="3"/>
      <c r="C78" s="3"/>
      <c r="D78" s="3"/>
      <c r="E78" s="3"/>
      <c r="F78" s="3"/>
      <c r="G78" s="3"/>
      <c r="H78" s="3"/>
      <c r="I78" s="3"/>
      <c r="J78" s="3"/>
      <c r="K78" s="3"/>
      <c r="L78" s="3"/>
      <c r="M78" s="3"/>
    </row>
    <row r="79" spans="2:13" ht="12">
      <c r="B79" s="3"/>
      <c r="C79" s="3"/>
      <c r="D79" s="3"/>
      <c r="E79" s="3"/>
      <c r="F79" s="3"/>
      <c r="G79" s="3"/>
      <c r="H79" s="3"/>
      <c r="I79" s="3"/>
      <c r="J79" s="3"/>
      <c r="K79" s="3"/>
      <c r="L79" s="3"/>
      <c r="M79" s="3"/>
    </row>
    <row r="80" spans="2:13" ht="12">
      <c r="B80" s="3"/>
      <c r="C80" s="3"/>
      <c r="D80" s="3"/>
      <c r="E80" s="3"/>
      <c r="F80" s="3"/>
      <c r="G80" s="3"/>
      <c r="H80" s="3"/>
      <c r="I80" s="3"/>
      <c r="J80" s="3"/>
      <c r="K80" s="3"/>
      <c r="L80" s="3"/>
      <c r="M80" s="3"/>
    </row>
    <row r="81" spans="2:13" ht="12">
      <c r="B81" s="3"/>
      <c r="C81" s="3"/>
      <c r="D81" s="3"/>
      <c r="E81" s="3"/>
      <c r="F81" s="3"/>
      <c r="G81" s="3"/>
      <c r="H81" s="3"/>
      <c r="I81" s="3"/>
      <c r="J81" s="3"/>
      <c r="K81" s="3"/>
      <c r="L81" s="3"/>
      <c r="M81" s="3"/>
    </row>
  </sheetData>
  <sheetProtection/>
  <mergeCells count="10">
    <mergeCell ref="H2:J2"/>
    <mergeCell ref="A3:J3"/>
    <mergeCell ref="A4:J4"/>
    <mergeCell ref="A5:J5"/>
    <mergeCell ref="A7:J8"/>
    <mergeCell ref="A11:A13"/>
    <mergeCell ref="E11:E13"/>
    <mergeCell ref="F11:F13"/>
    <mergeCell ref="G11:G13"/>
    <mergeCell ref="J11:J13"/>
  </mergeCells>
  <printOptions horizontalCentered="1" verticalCentered="1"/>
  <pageMargins left="0.3937007874015748" right="0.3937007874015748" top="0" bottom="0" header="0" footer="0"/>
  <pageSetup fitToHeight="1" fitToWidth="1"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2:M81"/>
  <sheetViews>
    <sheetView zoomScalePageLayoutView="0" workbookViewId="0" topLeftCell="A28">
      <selection activeCell="A1" sqref="A1"/>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2.8515625" style="1" customWidth="1"/>
    <col min="10" max="10" width="15.421875" style="1" bestFit="1" customWidth="1"/>
    <col min="11" max="11" width="12.00390625" style="1" bestFit="1" customWidth="1"/>
    <col min="12" max="16384" width="11.00390625" style="1" customWidth="1"/>
  </cols>
  <sheetData>
    <row r="1" ht="4.5" customHeight="1"/>
    <row r="2" spans="3:10" ht="12">
      <c r="C2" s="2"/>
      <c r="H2" s="79" t="s">
        <v>75</v>
      </c>
      <c r="I2" s="79"/>
      <c r="J2" s="79"/>
    </row>
    <row r="3" spans="1:12" ht="19.5">
      <c r="A3" s="80" t="s">
        <v>11</v>
      </c>
      <c r="B3" s="80"/>
      <c r="C3" s="80"/>
      <c r="D3" s="80"/>
      <c r="E3" s="80"/>
      <c r="F3" s="80"/>
      <c r="G3" s="80"/>
      <c r="H3" s="80"/>
      <c r="I3" s="80"/>
      <c r="J3" s="80"/>
      <c r="K3" s="18"/>
      <c r="L3" s="18"/>
    </row>
    <row r="4" spans="1:12" ht="19.5">
      <c r="A4" s="80" t="s">
        <v>3</v>
      </c>
      <c r="B4" s="80"/>
      <c r="C4" s="80"/>
      <c r="D4" s="80"/>
      <c r="E4" s="80"/>
      <c r="F4" s="80"/>
      <c r="G4" s="80"/>
      <c r="H4" s="80"/>
      <c r="I4" s="80"/>
      <c r="J4" s="80"/>
      <c r="K4" s="18"/>
      <c r="L4" s="18"/>
    </row>
    <row r="5" spans="1:12" ht="19.5">
      <c r="A5" s="91" t="s">
        <v>72</v>
      </c>
      <c r="B5" s="91"/>
      <c r="C5" s="91"/>
      <c r="D5" s="91"/>
      <c r="E5" s="91"/>
      <c r="F5" s="91"/>
      <c r="G5" s="91"/>
      <c r="H5" s="91"/>
      <c r="I5" s="91"/>
      <c r="J5" s="91"/>
      <c r="K5" s="18"/>
      <c r="L5" s="18"/>
    </row>
    <row r="6" ht="24.75" customHeight="1"/>
    <row r="7" spans="1:10" ht="25.5" customHeight="1">
      <c r="A7" s="96" t="s">
        <v>73</v>
      </c>
      <c r="B7" s="96"/>
      <c r="C7" s="96"/>
      <c r="D7" s="96"/>
      <c r="E7" s="96"/>
      <c r="F7" s="96"/>
      <c r="G7" s="96"/>
      <c r="H7" s="96"/>
      <c r="I7" s="96"/>
      <c r="J7" s="96"/>
    </row>
    <row r="8" spans="1:10" ht="25.5" customHeight="1">
      <c r="A8" s="96"/>
      <c r="B8" s="96"/>
      <c r="C8" s="96"/>
      <c r="D8" s="96"/>
      <c r="E8" s="96"/>
      <c r="F8" s="96"/>
      <c r="G8" s="96"/>
      <c r="H8" s="96"/>
      <c r="I8" s="96"/>
      <c r="J8" s="96"/>
    </row>
    <row r="9" ht="6" customHeight="1"/>
    <row r="10" ht="3.75" customHeight="1" thickBot="1"/>
    <row r="11" spans="1:10" s="4" customFormat="1" ht="24" customHeight="1">
      <c r="A11" s="82" t="s">
        <v>4</v>
      </c>
      <c r="B11" s="14" t="s">
        <v>1</v>
      </c>
      <c r="C11" s="7" t="s">
        <v>2</v>
      </c>
      <c r="D11" s="7" t="s">
        <v>6</v>
      </c>
      <c r="E11" s="76" t="s">
        <v>7</v>
      </c>
      <c r="F11" s="85" t="s">
        <v>8</v>
      </c>
      <c r="G11" s="76" t="s">
        <v>9</v>
      </c>
      <c r="H11" s="7" t="s">
        <v>5</v>
      </c>
      <c r="I11" s="7" t="s">
        <v>5</v>
      </c>
      <c r="J11" s="76" t="s">
        <v>36</v>
      </c>
    </row>
    <row r="12" spans="1:13" s="6" customFormat="1" ht="12">
      <c r="A12" s="83"/>
      <c r="B12" s="15">
        <v>7568.87</v>
      </c>
      <c r="C12" s="17">
        <f>B12*15%</f>
        <v>1135.3305</v>
      </c>
      <c r="D12" s="17">
        <f>B12*1.5%</f>
        <v>113.53304999999999</v>
      </c>
      <c r="E12" s="77"/>
      <c r="F12" s="86"/>
      <c r="G12" s="77"/>
      <c r="H12" s="38" t="s">
        <v>66</v>
      </c>
      <c r="I12" s="38" t="s">
        <v>69</v>
      </c>
      <c r="J12" s="77"/>
      <c r="K12" s="9"/>
      <c r="L12" s="5"/>
      <c r="M12" s="5"/>
    </row>
    <row r="13" spans="1:13" s="6" customFormat="1" ht="12.75" thickBot="1">
      <c r="A13" s="84"/>
      <c r="B13" s="16"/>
      <c r="C13" s="37">
        <v>0.15</v>
      </c>
      <c r="D13" s="8">
        <v>0.015</v>
      </c>
      <c r="E13" s="78"/>
      <c r="F13" s="87"/>
      <c r="G13" s="78"/>
      <c r="H13" s="39"/>
      <c r="I13" s="53">
        <v>42226</v>
      </c>
      <c r="J13" s="78"/>
      <c r="K13" s="9"/>
      <c r="L13" s="5"/>
      <c r="M13" s="5"/>
    </row>
    <row r="14" spans="1:13" s="11" customFormat="1" ht="21.75" customHeight="1">
      <c r="A14" s="19" t="s">
        <v>0</v>
      </c>
      <c r="B14" s="20">
        <f>B12</f>
        <v>7568.87</v>
      </c>
      <c r="C14" s="20">
        <f>C12</f>
        <v>1135.3305</v>
      </c>
      <c r="D14" s="21">
        <f>B109*D13</f>
        <v>0</v>
      </c>
      <c r="E14" s="20">
        <f aca="true" t="shared" si="0" ref="E14:E44">(B14+C14+D14)/192</f>
        <v>45.33437760416666</v>
      </c>
      <c r="F14" s="20">
        <f>E14*1.5</f>
        <v>68.00156640624999</v>
      </c>
      <c r="G14" s="20">
        <f>E14*2</f>
        <v>90.66875520833332</v>
      </c>
      <c r="H14" s="20">
        <v>1292.2</v>
      </c>
      <c r="I14" s="20">
        <v>1500</v>
      </c>
      <c r="J14" s="20">
        <f>B14+C14+D14+H14+I14</f>
        <v>11496.4005</v>
      </c>
      <c r="K14" s="10"/>
      <c r="L14" s="10"/>
      <c r="M14" s="10"/>
    </row>
    <row r="15" spans="1:13" s="11" customFormat="1" ht="21.75" customHeight="1">
      <c r="A15" s="23">
        <v>1</v>
      </c>
      <c r="B15" s="24">
        <f>B12</f>
        <v>7568.87</v>
      </c>
      <c r="C15" s="24">
        <f>C12</f>
        <v>1135.3305</v>
      </c>
      <c r="D15" s="25">
        <f>B12*D13</f>
        <v>113.53304999999999</v>
      </c>
      <c r="E15" s="24">
        <f t="shared" si="0"/>
        <v>45.92569557291666</v>
      </c>
      <c r="F15" s="24">
        <f>E15*1.5</f>
        <v>68.88854335937499</v>
      </c>
      <c r="G15" s="24">
        <f>E15*2</f>
        <v>91.85139114583332</v>
      </c>
      <c r="H15" s="24">
        <v>1292.2</v>
      </c>
      <c r="I15" s="24">
        <v>1500</v>
      </c>
      <c r="J15" s="24">
        <f>B15+C15+D15+H15+I15</f>
        <v>11609.93355</v>
      </c>
      <c r="K15" s="10"/>
      <c r="L15" s="10"/>
      <c r="M15" s="10"/>
    </row>
    <row r="16" spans="1:13" s="13" customFormat="1" ht="21.75" customHeight="1">
      <c r="A16" s="27">
        <v>2</v>
      </c>
      <c r="B16" s="24">
        <f>B12</f>
        <v>7568.87</v>
      </c>
      <c r="C16" s="24">
        <f>C12</f>
        <v>1135.3305</v>
      </c>
      <c r="D16" s="28">
        <f>B12*D13*A16</f>
        <v>227.06609999999998</v>
      </c>
      <c r="E16" s="29">
        <f t="shared" si="0"/>
        <v>46.517013541666664</v>
      </c>
      <c r="F16" s="24">
        <f aca="true" t="shared" si="1" ref="F16:F44">E16*1.5</f>
        <v>69.77552031249999</v>
      </c>
      <c r="G16" s="24">
        <f aca="true" t="shared" si="2" ref="G16:G44">E16*2</f>
        <v>93.03402708333333</v>
      </c>
      <c r="H16" s="24">
        <v>1292.2</v>
      </c>
      <c r="I16" s="24">
        <v>1500</v>
      </c>
      <c r="J16" s="24">
        <f>B16+C16+D16+H16+I16</f>
        <v>11723.4666</v>
      </c>
      <c r="K16" s="12"/>
      <c r="L16" s="12"/>
      <c r="M16" s="12"/>
    </row>
    <row r="17" spans="1:13" s="13" customFormat="1" ht="21.75" customHeight="1">
      <c r="A17" s="27">
        <v>3</v>
      </c>
      <c r="B17" s="24">
        <f aca="true" t="shared" si="3" ref="B17:C29">B14</f>
        <v>7568.87</v>
      </c>
      <c r="C17" s="24">
        <f t="shared" si="3"/>
        <v>1135.3305</v>
      </c>
      <c r="D17" s="28">
        <f>B12*D13*A17</f>
        <v>340.59914999999995</v>
      </c>
      <c r="E17" s="29">
        <f t="shared" si="0"/>
        <v>47.10833151041666</v>
      </c>
      <c r="F17" s="24">
        <f t="shared" si="1"/>
        <v>70.66249726562499</v>
      </c>
      <c r="G17" s="24">
        <f t="shared" si="2"/>
        <v>94.21666302083332</v>
      </c>
      <c r="H17" s="24">
        <v>1292.2</v>
      </c>
      <c r="I17" s="24">
        <v>1500</v>
      </c>
      <c r="J17" s="24">
        <f aca="true" t="shared" si="4" ref="J17:J43">B17+C17+D17+H17+I17</f>
        <v>11836.99965</v>
      </c>
      <c r="K17" s="12"/>
      <c r="L17" s="12"/>
      <c r="M17" s="12"/>
    </row>
    <row r="18" spans="1:13" s="13" customFormat="1" ht="21.75" customHeight="1">
      <c r="A18" s="27">
        <v>4</v>
      </c>
      <c r="B18" s="24">
        <f>B14</f>
        <v>7568.87</v>
      </c>
      <c r="C18" s="24">
        <f>C14</f>
        <v>1135.3305</v>
      </c>
      <c r="D18" s="28">
        <f>B12*D13*A18</f>
        <v>454.13219999999995</v>
      </c>
      <c r="E18" s="29">
        <f t="shared" si="0"/>
        <v>47.69964947916666</v>
      </c>
      <c r="F18" s="24">
        <f t="shared" si="1"/>
        <v>71.54947421874999</v>
      </c>
      <c r="G18" s="24">
        <f t="shared" si="2"/>
        <v>95.39929895833332</v>
      </c>
      <c r="H18" s="24">
        <v>1292.2</v>
      </c>
      <c r="I18" s="24">
        <v>1500</v>
      </c>
      <c r="J18" s="24">
        <f t="shared" si="4"/>
        <v>11950.5327</v>
      </c>
      <c r="K18" s="12"/>
      <c r="L18" s="12"/>
      <c r="M18" s="12"/>
    </row>
    <row r="19" spans="1:13" s="13" customFormat="1" ht="21.75" customHeight="1">
      <c r="A19" s="27">
        <v>5</v>
      </c>
      <c r="B19" s="24">
        <f t="shared" si="3"/>
        <v>7568.87</v>
      </c>
      <c r="C19" s="24">
        <f t="shared" si="3"/>
        <v>1135.3305</v>
      </c>
      <c r="D19" s="28">
        <f>B12*D13*A19</f>
        <v>567.6652499999999</v>
      </c>
      <c r="E19" s="29">
        <f t="shared" si="0"/>
        <v>48.290967447916664</v>
      </c>
      <c r="F19" s="24">
        <f t="shared" si="1"/>
        <v>72.43645117187499</v>
      </c>
      <c r="G19" s="24">
        <f t="shared" si="2"/>
        <v>96.58193489583333</v>
      </c>
      <c r="H19" s="24">
        <v>1292.2</v>
      </c>
      <c r="I19" s="24">
        <v>1500</v>
      </c>
      <c r="J19" s="24">
        <f t="shared" si="4"/>
        <v>12064.06575</v>
      </c>
      <c r="K19" s="12"/>
      <c r="L19" s="12"/>
      <c r="M19" s="12"/>
    </row>
    <row r="20" spans="1:13" s="13" customFormat="1" ht="21.75" customHeight="1">
      <c r="A20" s="27">
        <v>6</v>
      </c>
      <c r="B20" s="24">
        <f>B16</f>
        <v>7568.87</v>
      </c>
      <c r="C20" s="24">
        <f>C16</f>
        <v>1135.3305</v>
      </c>
      <c r="D20" s="28">
        <f>B12*D13*A20</f>
        <v>681.1982999999999</v>
      </c>
      <c r="E20" s="29">
        <f t="shared" si="0"/>
        <v>48.88228541666666</v>
      </c>
      <c r="F20" s="24">
        <f t="shared" si="1"/>
        <v>73.32342812499999</v>
      </c>
      <c r="G20" s="24">
        <f t="shared" si="2"/>
        <v>97.76457083333332</v>
      </c>
      <c r="H20" s="24">
        <v>1292.2</v>
      </c>
      <c r="I20" s="24">
        <v>1500</v>
      </c>
      <c r="J20" s="24">
        <f t="shared" si="4"/>
        <v>12177.5988</v>
      </c>
      <c r="K20" s="12"/>
      <c r="L20" s="12"/>
      <c r="M20" s="12"/>
    </row>
    <row r="21" spans="1:13" s="13" customFormat="1" ht="21.75" customHeight="1">
      <c r="A21" s="27">
        <v>7</v>
      </c>
      <c r="B21" s="24">
        <f t="shared" si="3"/>
        <v>7568.87</v>
      </c>
      <c r="C21" s="24">
        <f t="shared" si="3"/>
        <v>1135.3305</v>
      </c>
      <c r="D21" s="28">
        <f>B12*D13*A21</f>
        <v>794.7313499999999</v>
      </c>
      <c r="E21" s="29">
        <f t="shared" si="0"/>
        <v>49.47360338541666</v>
      </c>
      <c r="F21" s="24">
        <f t="shared" si="1"/>
        <v>74.21040507812499</v>
      </c>
      <c r="G21" s="24">
        <f t="shared" si="2"/>
        <v>98.94720677083332</v>
      </c>
      <c r="H21" s="24">
        <v>1292.2</v>
      </c>
      <c r="I21" s="24">
        <v>1500</v>
      </c>
      <c r="J21" s="24">
        <f t="shared" si="4"/>
        <v>12291.13185</v>
      </c>
      <c r="K21" s="12"/>
      <c r="L21" s="12"/>
      <c r="M21" s="12"/>
    </row>
    <row r="22" spans="1:13" s="13" customFormat="1" ht="21.75" customHeight="1">
      <c r="A22" s="27">
        <v>8</v>
      </c>
      <c r="B22" s="24">
        <f>B18</f>
        <v>7568.87</v>
      </c>
      <c r="C22" s="24">
        <f>C18</f>
        <v>1135.3305</v>
      </c>
      <c r="D22" s="28">
        <f>B12*D13*A22</f>
        <v>908.2643999999999</v>
      </c>
      <c r="E22" s="29">
        <f t="shared" si="0"/>
        <v>50.064921354166664</v>
      </c>
      <c r="F22" s="24">
        <f t="shared" si="1"/>
        <v>75.09738203124999</v>
      </c>
      <c r="G22" s="24">
        <f t="shared" si="2"/>
        <v>100.12984270833333</v>
      </c>
      <c r="H22" s="24">
        <v>1292.2</v>
      </c>
      <c r="I22" s="24">
        <v>1500</v>
      </c>
      <c r="J22" s="24">
        <f t="shared" si="4"/>
        <v>12404.6649</v>
      </c>
      <c r="K22" s="12"/>
      <c r="L22" s="12"/>
      <c r="M22" s="12"/>
    </row>
    <row r="23" spans="1:13" s="13" customFormat="1" ht="21.75" customHeight="1">
      <c r="A23" s="27">
        <v>9</v>
      </c>
      <c r="B23" s="24">
        <f t="shared" si="3"/>
        <v>7568.87</v>
      </c>
      <c r="C23" s="24">
        <f t="shared" si="3"/>
        <v>1135.3305</v>
      </c>
      <c r="D23" s="28">
        <f>B12*D13*A23</f>
        <v>1021.7974499999999</v>
      </c>
      <c r="E23" s="29">
        <f t="shared" si="0"/>
        <v>50.65623932291666</v>
      </c>
      <c r="F23" s="24">
        <f t="shared" si="1"/>
        <v>75.98435898437499</v>
      </c>
      <c r="G23" s="24">
        <f t="shared" si="2"/>
        <v>101.31247864583332</v>
      </c>
      <c r="H23" s="24">
        <v>1292.2</v>
      </c>
      <c r="I23" s="24">
        <v>1500</v>
      </c>
      <c r="J23" s="24">
        <f t="shared" si="4"/>
        <v>12518.19795</v>
      </c>
      <c r="K23" s="12"/>
      <c r="L23" s="12"/>
      <c r="M23" s="12"/>
    </row>
    <row r="24" spans="1:13" s="13" customFormat="1" ht="21.75" customHeight="1">
      <c r="A24" s="27">
        <v>10</v>
      </c>
      <c r="B24" s="24">
        <f>B20</f>
        <v>7568.87</v>
      </c>
      <c r="C24" s="24">
        <f>C20</f>
        <v>1135.3305</v>
      </c>
      <c r="D24" s="28">
        <f>B12*D13*A24</f>
        <v>1135.3304999999998</v>
      </c>
      <c r="E24" s="29">
        <f t="shared" si="0"/>
        <v>51.24755729166666</v>
      </c>
      <c r="F24" s="24">
        <f t="shared" si="1"/>
        <v>76.87133593749999</v>
      </c>
      <c r="G24" s="24">
        <f t="shared" si="2"/>
        <v>102.49511458333332</v>
      </c>
      <c r="H24" s="24">
        <v>1292.2</v>
      </c>
      <c r="I24" s="24">
        <v>1500</v>
      </c>
      <c r="J24" s="24">
        <f t="shared" si="4"/>
        <v>12631.731</v>
      </c>
      <c r="K24" s="12"/>
      <c r="L24" s="12"/>
      <c r="M24" s="12"/>
    </row>
    <row r="25" spans="1:13" s="13" customFormat="1" ht="21.75" customHeight="1">
      <c r="A25" s="27">
        <v>11</v>
      </c>
      <c r="B25" s="24">
        <f t="shared" si="3"/>
        <v>7568.87</v>
      </c>
      <c r="C25" s="24">
        <f t="shared" si="3"/>
        <v>1135.3305</v>
      </c>
      <c r="D25" s="28">
        <f>B12*D13*A25</f>
        <v>1248.8635499999998</v>
      </c>
      <c r="E25" s="29">
        <f t="shared" si="0"/>
        <v>51.838875260416664</v>
      </c>
      <c r="F25" s="24">
        <f t="shared" si="1"/>
        <v>77.75831289062499</v>
      </c>
      <c r="G25" s="24">
        <f t="shared" si="2"/>
        <v>103.67775052083333</v>
      </c>
      <c r="H25" s="24">
        <v>1292.2</v>
      </c>
      <c r="I25" s="24">
        <v>1500</v>
      </c>
      <c r="J25" s="24">
        <f t="shared" si="4"/>
        <v>12745.26405</v>
      </c>
      <c r="K25" s="12"/>
      <c r="L25" s="12"/>
      <c r="M25" s="12"/>
    </row>
    <row r="26" spans="1:13" s="13" customFormat="1" ht="21.75" customHeight="1">
      <c r="A26" s="27">
        <v>12</v>
      </c>
      <c r="B26" s="24">
        <f>B22</f>
        <v>7568.87</v>
      </c>
      <c r="C26" s="24">
        <f>C22</f>
        <v>1135.3305</v>
      </c>
      <c r="D26" s="28">
        <f>B12*D13*A26</f>
        <v>1362.3965999999998</v>
      </c>
      <c r="E26" s="29">
        <f t="shared" si="0"/>
        <v>52.43019322916666</v>
      </c>
      <c r="F26" s="24">
        <f t="shared" si="1"/>
        <v>78.64528984374999</v>
      </c>
      <c r="G26" s="24">
        <f t="shared" si="2"/>
        <v>104.86038645833332</v>
      </c>
      <c r="H26" s="24">
        <v>1292.2</v>
      </c>
      <c r="I26" s="24">
        <v>1500</v>
      </c>
      <c r="J26" s="24">
        <f t="shared" si="4"/>
        <v>12858.7971</v>
      </c>
      <c r="K26" s="12"/>
      <c r="L26" s="12"/>
      <c r="M26" s="12"/>
    </row>
    <row r="27" spans="1:13" s="13" customFormat="1" ht="21.75" customHeight="1">
      <c r="A27" s="27">
        <v>13</v>
      </c>
      <c r="B27" s="24">
        <f t="shared" si="3"/>
        <v>7568.87</v>
      </c>
      <c r="C27" s="24">
        <f t="shared" si="3"/>
        <v>1135.3305</v>
      </c>
      <c r="D27" s="28">
        <f>B12*D13*A27</f>
        <v>1475.9296499999998</v>
      </c>
      <c r="E27" s="29">
        <f t="shared" si="0"/>
        <v>53.02151119791666</v>
      </c>
      <c r="F27" s="24">
        <f t="shared" si="1"/>
        <v>79.53226679687499</v>
      </c>
      <c r="G27" s="24">
        <f t="shared" si="2"/>
        <v>106.04302239583332</v>
      </c>
      <c r="H27" s="24">
        <v>1292.2</v>
      </c>
      <c r="I27" s="24">
        <v>1500</v>
      </c>
      <c r="J27" s="24">
        <f t="shared" si="4"/>
        <v>12972.33015</v>
      </c>
      <c r="K27" s="12"/>
      <c r="L27" s="12"/>
      <c r="M27" s="12"/>
    </row>
    <row r="28" spans="1:13" s="13" customFormat="1" ht="21.75" customHeight="1">
      <c r="A28" s="27">
        <v>14</v>
      </c>
      <c r="B28" s="24">
        <f>B24</f>
        <v>7568.87</v>
      </c>
      <c r="C28" s="24">
        <f>C24</f>
        <v>1135.3305</v>
      </c>
      <c r="D28" s="28">
        <f>B12*D13*A28</f>
        <v>1589.4626999999998</v>
      </c>
      <c r="E28" s="29">
        <f t="shared" si="0"/>
        <v>53.612829166666664</v>
      </c>
      <c r="F28" s="24">
        <f t="shared" si="1"/>
        <v>80.41924374999999</v>
      </c>
      <c r="G28" s="24">
        <f t="shared" si="2"/>
        <v>107.22565833333333</v>
      </c>
      <c r="H28" s="24">
        <v>1292.2</v>
      </c>
      <c r="I28" s="24">
        <v>1500</v>
      </c>
      <c r="J28" s="24">
        <f t="shared" si="4"/>
        <v>13085.8632</v>
      </c>
      <c r="K28" s="12"/>
      <c r="L28" s="12"/>
      <c r="M28" s="12"/>
    </row>
    <row r="29" spans="1:13" s="13" customFormat="1" ht="21.75" customHeight="1">
      <c r="A29" s="27">
        <v>15</v>
      </c>
      <c r="B29" s="24">
        <f t="shared" si="3"/>
        <v>7568.87</v>
      </c>
      <c r="C29" s="24">
        <f t="shared" si="3"/>
        <v>1135.3305</v>
      </c>
      <c r="D29" s="28">
        <f>B12*D13*A29</f>
        <v>1702.9957499999998</v>
      </c>
      <c r="E29" s="29">
        <f t="shared" si="0"/>
        <v>54.20414713541666</v>
      </c>
      <c r="F29" s="24">
        <f t="shared" si="1"/>
        <v>81.30622070312499</v>
      </c>
      <c r="G29" s="24">
        <f t="shared" si="2"/>
        <v>108.40829427083332</v>
      </c>
      <c r="H29" s="24">
        <v>1292.2</v>
      </c>
      <c r="I29" s="24">
        <v>1500</v>
      </c>
      <c r="J29" s="24">
        <f t="shared" si="4"/>
        <v>13199.39625</v>
      </c>
      <c r="K29" s="12"/>
      <c r="L29" s="12"/>
      <c r="M29" s="12"/>
    </row>
    <row r="30" spans="1:13" s="13" customFormat="1" ht="21.75" customHeight="1">
      <c r="A30" s="27">
        <v>16</v>
      </c>
      <c r="B30" s="24">
        <f>B26</f>
        <v>7568.87</v>
      </c>
      <c r="C30" s="24">
        <f>C26</f>
        <v>1135.3305</v>
      </c>
      <c r="D30" s="28">
        <f>B12*D13*A30</f>
        <v>1816.5287999999998</v>
      </c>
      <c r="E30" s="29">
        <f t="shared" si="0"/>
        <v>54.79546510416666</v>
      </c>
      <c r="F30" s="24">
        <f t="shared" si="1"/>
        <v>82.19319765624999</v>
      </c>
      <c r="G30" s="24">
        <f t="shared" si="2"/>
        <v>109.59093020833332</v>
      </c>
      <c r="H30" s="24">
        <v>1292.2</v>
      </c>
      <c r="I30" s="24">
        <v>1500</v>
      </c>
      <c r="J30" s="24">
        <f t="shared" si="4"/>
        <v>13312.9293</v>
      </c>
      <c r="K30" s="12"/>
      <c r="L30" s="12"/>
      <c r="M30" s="12"/>
    </row>
    <row r="31" spans="1:13" s="13" customFormat="1" ht="21.75" customHeight="1">
      <c r="A31" s="27">
        <v>17</v>
      </c>
      <c r="B31" s="24">
        <f>B27</f>
        <v>7568.87</v>
      </c>
      <c r="C31" s="24">
        <f>C28</f>
        <v>1135.3305</v>
      </c>
      <c r="D31" s="28">
        <f>B12*D13*A31</f>
        <v>1930.0618499999998</v>
      </c>
      <c r="E31" s="29">
        <f t="shared" si="0"/>
        <v>55.386783072916664</v>
      </c>
      <c r="F31" s="24">
        <f t="shared" si="1"/>
        <v>83.08017460937499</v>
      </c>
      <c r="G31" s="24">
        <f t="shared" si="2"/>
        <v>110.77356614583333</v>
      </c>
      <c r="H31" s="24">
        <v>1292.2</v>
      </c>
      <c r="I31" s="24">
        <v>1500</v>
      </c>
      <c r="J31" s="24">
        <f t="shared" si="4"/>
        <v>13426.46235</v>
      </c>
      <c r="K31" s="12"/>
      <c r="L31" s="12"/>
      <c r="M31" s="12"/>
    </row>
    <row r="32" spans="1:13" s="13" customFormat="1" ht="21.75" customHeight="1">
      <c r="A32" s="27">
        <v>18</v>
      </c>
      <c r="B32" s="24">
        <f aca="true" t="shared" si="5" ref="B32:B44">B29</f>
        <v>7568.87</v>
      </c>
      <c r="C32" s="24">
        <f>C28</f>
        <v>1135.3305</v>
      </c>
      <c r="D32" s="28">
        <f>B12*D13*A32</f>
        <v>2043.5948999999998</v>
      </c>
      <c r="E32" s="29">
        <f t="shared" si="0"/>
        <v>55.97810104166666</v>
      </c>
      <c r="F32" s="24">
        <f t="shared" si="1"/>
        <v>83.96715156249999</v>
      </c>
      <c r="G32" s="24">
        <f t="shared" si="2"/>
        <v>111.95620208333332</v>
      </c>
      <c r="H32" s="24">
        <v>1292.2</v>
      </c>
      <c r="I32" s="24">
        <v>1500</v>
      </c>
      <c r="J32" s="24">
        <f t="shared" si="4"/>
        <v>13539.9954</v>
      </c>
      <c r="K32" s="12"/>
      <c r="L32" s="12"/>
      <c r="M32" s="12"/>
    </row>
    <row r="33" spans="1:13" s="13" customFormat="1" ht="21.75" customHeight="1">
      <c r="A33" s="27">
        <v>19</v>
      </c>
      <c r="B33" s="24">
        <f>B29</f>
        <v>7568.87</v>
      </c>
      <c r="C33" s="24">
        <f>C30</f>
        <v>1135.3305</v>
      </c>
      <c r="D33" s="28">
        <f>B12*D13*A33</f>
        <v>2157.1279499999996</v>
      </c>
      <c r="E33" s="29">
        <f t="shared" si="0"/>
        <v>56.56941901041666</v>
      </c>
      <c r="F33" s="24">
        <f t="shared" si="1"/>
        <v>84.85412851562499</v>
      </c>
      <c r="G33" s="24">
        <f t="shared" si="2"/>
        <v>113.13883802083332</v>
      </c>
      <c r="H33" s="24">
        <v>1292.2</v>
      </c>
      <c r="I33" s="24">
        <v>1500</v>
      </c>
      <c r="J33" s="24">
        <f t="shared" si="4"/>
        <v>13653.52845</v>
      </c>
      <c r="K33" s="12"/>
      <c r="L33" s="12"/>
      <c r="M33" s="12"/>
    </row>
    <row r="34" spans="1:13" s="13" customFormat="1" ht="21.75" customHeight="1">
      <c r="A34" s="27">
        <v>20</v>
      </c>
      <c r="B34" s="24">
        <f t="shared" si="5"/>
        <v>7568.87</v>
      </c>
      <c r="C34" s="24">
        <f>C30</f>
        <v>1135.3305</v>
      </c>
      <c r="D34" s="28">
        <f>B12*D13*A34</f>
        <v>2270.6609999999996</v>
      </c>
      <c r="E34" s="29">
        <f t="shared" si="0"/>
        <v>57.160736979166664</v>
      </c>
      <c r="F34" s="24">
        <f t="shared" si="1"/>
        <v>85.74110546874999</v>
      </c>
      <c r="G34" s="24">
        <f t="shared" si="2"/>
        <v>114.32147395833333</v>
      </c>
      <c r="H34" s="24">
        <v>1292.2</v>
      </c>
      <c r="I34" s="24">
        <v>1500</v>
      </c>
      <c r="J34" s="24">
        <f t="shared" si="4"/>
        <v>13767.0615</v>
      </c>
      <c r="K34" s="12"/>
      <c r="L34" s="12"/>
      <c r="M34" s="12"/>
    </row>
    <row r="35" spans="1:13" s="13" customFormat="1" ht="21.75" customHeight="1">
      <c r="A35" s="27">
        <v>21</v>
      </c>
      <c r="B35" s="24">
        <f>B31</f>
        <v>7568.87</v>
      </c>
      <c r="C35" s="24">
        <f>C32</f>
        <v>1135.3305</v>
      </c>
      <c r="D35" s="28">
        <f>B12*D13*A35</f>
        <v>2384.1940499999996</v>
      </c>
      <c r="E35" s="29">
        <f t="shared" si="0"/>
        <v>57.75205494791666</v>
      </c>
      <c r="F35" s="24">
        <f t="shared" si="1"/>
        <v>86.62808242187499</v>
      </c>
      <c r="G35" s="24">
        <f t="shared" si="2"/>
        <v>115.50410989583332</v>
      </c>
      <c r="H35" s="24">
        <v>1292.2</v>
      </c>
      <c r="I35" s="24">
        <v>1500</v>
      </c>
      <c r="J35" s="24">
        <f t="shared" si="4"/>
        <v>13880.59455</v>
      </c>
      <c r="K35" s="12"/>
      <c r="L35" s="12"/>
      <c r="M35" s="12"/>
    </row>
    <row r="36" spans="1:13" s="13" customFormat="1" ht="21.75" customHeight="1">
      <c r="A36" s="27">
        <v>22</v>
      </c>
      <c r="B36" s="24">
        <f t="shared" si="5"/>
        <v>7568.87</v>
      </c>
      <c r="C36" s="24">
        <f>C32</f>
        <v>1135.3305</v>
      </c>
      <c r="D36" s="28">
        <f>B12*D13*A36</f>
        <v>2497.7270999999996</v>
      </c>
      <c r="E36" s="29">
        <f t="shared" si="0"/>
        <v>58.34337291666666</v>
      </c>
      <c r="F36" s="24">
        <f t="shared" si="1"/>
        <v>87.51505937499999</v>
      </c>
      <c r="G36" s="24">
        <f t="shared" si="2"/>
        <v>116.68674583333332</v>
      </c>
      <c r="H36" s="24">
        <v>1292.2</v>
      </c>
      <c r="I36" s="24">
        <v>1500</v>
      </c>
      <c r="J36" s="24">
        <f t="shared" si="4"/>
        <v>13994.1276</v>
      </c>
      <c r="K36" s="12"/>
      <c r="L36" s="12"/>
      <c r="M36" s="12"/>
    </row>
    <row r="37" spans="1:13" s="13" customFormat="1" ht="21.75" customHeight="1">
      <c r="A37" s="27">
        <v>23</v>
      </c>
      <c r="B37" s="24">
        <f>B33</f>
        <v>7568.87</v>
      </c>
      <c r="C37" s="24">
        <f>C34</f>
        <v>1135.3305</v>
      </c>
      <c r="D37" s="28">
        <f>B12*D13*A37</f>
        <v>2611.2601499999996</v>
      </c>
      <c r="E37" s="29">
        <f t="shared" si="0"/>
        <v>58.934690885416664</v>
      </c>
      <c r="F37" s="24">
        <f t="shared" si="1"/>
        <v>88.40203632812499</v>
      </c>
      <c r="G37" s="24">
        <f t="shared" si="2"/>
        <v>117.86938177083333</v>
      </c>
      <c r="H37" s="24">
        <v>1292.2</v>
      </c>
      <c r="I37" s="24">
        <v>1500</v>
      </c>
      <c r="J37" s="24">
        <f t="shared" si="4"/>
        <v>14107.66065</v>
      </c>
      <c r="K37" s="12"/>
      <c r="L37" s="12"/>
      <c r="M37" s="12"/>
    </row>
    <row r="38" spans="1:13" s="13" customFormat="1" ht="21.75" customHeight="1">
      <c r="A38" s="27">
        <v>24</v>
      </c>
      <c r="B38" s="24">
        <f t="shared" si="5"/>
        <v>7568.87</v>
      </c>
      <c r="C38" s="24">
        <f>C34</f>
        <v>1135.3305</v>
      </c>
      <c r="D38" s="28">
        <f>B12*D13*A38</f>
        <v>2724.7931999999996</v>
      </c>
      <c r="E38" s="29">
        <f t="shared" si="0"/>
        <v>59.52600885416666</v>
      </c>
      <c r="F38" s="24">
        <f t="shared" si="1"/>
        <v>89.28901328124999</v>
      </c>
      <c r="G38" s="24">
        <f t="shared" si="2"/>
        <v>119.05201770833332</v>
      </c>
      <c r="H38" s="24">
        <v>1292.2</v>
      </c>
      <c r="I38" s="24">
        <v>1500</v>
      </c>
      <c r="J38" s="24">
        <f t="shared" si="4"/>
        <v>14221.1937</v>
      </c>
      <c r="K38" s="12"/>
      <c r="L38" s="12"/>
      <c r="M38" s="12"/>
    </row>
    <row r="39" spans="1:13" s="13" customFormat="1" ht="21.75" customHeight="1">
      <c r="A39" s="27">
        <v>25</v>
      </c>
      <c r="B39" s="24">
        <f>B35</f>
        <v>7568.87</v>
      </c>
      <c r="C39" s="24">
        <f>C36</f>
        <v>1135.3305</v>
      </c>
      <c r="D39" s="28">
        <f>B12*D13*A39</f>
        <v>2838.3262499999996</v>
      </c>
      <c r="E39" s="29">
        <f t="shared" si="0"/>
        <v>60.11732682291666</v>
      </c>
      <c r="F39" s="24">
        <f t="shared" si="1"/>
        <v>90.17599023437499</v>
      </c>
      <c r="G39" s="24">
        <f t="shared" si="2"/>
        <v>120.23465364583332</v>
      </c>
      <c r="H39" s="24">
        <v>1292.2</v>
      </c>
      <c r="I39" s="24">
        <v>1500</v>
      </c>
      <c r="J39" s="24">
        <f t="shared" si="4"/>
        <v>14334.72675</v>
      </c>
      <c r="K39" s="12"/>
      <c r="L39" s="12"/>
      <c r="M39" s="12"/>
    </row>
    <row r="40" spans="1:13" s="13" customFormat="1" ht="21.75" customHeight="1">
      <c r="A40" s="27">
        <v>26</v>
      </c>
      <c r="B40" s="24">
        <f t="shared" si="5"/>
        <v>7568.87</v>
      </c>
      <c r="C40" s="24">
        <f>C36</f>
        <v>1135.3305</v>
      </c>
      <c r="D40" s="28">
        <f>B12*D13*A40</f>
        <v>2951.8592999999996</v>
      </c>
      <c r="E40" s="29">
        <f t="shared" si="0"/>
        <v>60.708644791666664</v>
      </c>
      <c r="F40" s="24">
        <f t="shared" si="1"/>
        <v>91.06296718749999</v>
      </c>
      <c r="G40" s="24">
        <f t="shared" si="2"/>
        <v>121.41728958333333</v>
      </c>
      <c r="H40" s="24">
        <v>1292.2</v>
      </c>
      <c r="I40" s="24">
        <v>1500</v>
      </c>
      <c r="J40" s="24">
        <f t="shared" si="4"/>
        <v>14448.2598</v>
      </c>
      <c r="K40" s="12"/>
      <c r="L40" s="12"/>
      <c r="M40" s="12"/>
    </row>
    <row r="41" spans="1:13" s="13" customFormat="1" ht="21.75" customHeight="1">
      <c r="A41" s="27">
        <v>27</v>
      </c>
      <c r="B41" s="24">
        <f>B37</f>
        <v>7568.87</v>
      </c>
      <c r="C41" s="24">
        <f>C38</f>
        <v>1135.3305</v>
      </c>
      <c r="D41" s="28">
        <f>B12*D13*A41</f>
        <v>3065.3923499999996</v>
      </c>
      <c r="E41" s="29">
        <f t="shared" si="0"/>
        <v>61.29996276041666</v>
      </c>
      <c r="F41" s="24">
        <f t="shared" si="1"/>
        <v>91.94994414062499</v>
      </c>
      <c r="G41" s="24">
        <f t="shared" si="2"/>
        <v>122.59992552083332</v>
      </c>
      <c r="H41" s="24">
        <v>1292.2</v>
      </c>
      <c r="I41" s="24">
        <v>1500</v>
      </c>
      <c r="J41" s="24">
        <f t="shared" si="4"/>
        <v>14561.79285</v>
      </c>
      <c r="K41" s="12"/>
      <c r="L41" s="12"/>
      <c r="M41" s="12"/>
    </row>
    <row r="42" spans="1:13" s="13" customFormat="1" ht="21.75" customHeight="1">
      <c r="A42" s="27">
        <v>28</v>
      </c>
      <c r="B42" s="24">
        <f t="shared" si="5"/>
        <v>7568.87</v>
      </c>
      <c r="C42" s="24">
        <f>C38</f>
        <v>1135.3305</v>
      </c>
      <c r="D42" s="28">
        <f>B12*D13*A42</f>
        <v>3178.9253999999996</v>
      </c>
      <c r="E42" s="29">
        <f t="shared" si="0"/>
        <v>61.89128072916666</v>
      </c>
      <c r="F42" s="24">
        <f t="shared" si="1"/>
        <v>92.83692109375</v>
      </c>
      <c r="G42" s="24">
        <f t="shared" si="2"/>
        <v>123.78256145833332</v>
      </c>
      <c r="H42" s="24">
        <v>1292.2</v>
      </c>
      <c r="I42" s="24">
        <v>1500</v>
      </c>
      <c r="J42" s="24">
        <f t="shared" si="4"/>
        <v>14675.3259</v>
      </c>
      <c r="K42" s="12"/>
      <c r="L42" s="12"/>
      <c r="M42" s="12"/>
    </row>
    <row r="43" spans="1:13" s="13" customFormat="1" ht="21.75" customHeight="1">
      <c r="A43" s="27">
        <v>29</v>
      </c>
      <c r="B43" s="24">
        <f>B39</f>
        <v>7568.87</v>
      </c>
      <c r="C43" s="24">
        <f>C40</f>
        <v>1135.3305</v>
      </c>
      <c r="D43" s="28">
        <f>B12*D13*A43</f>
        <v>3292.4584499999996</v>
      </c>
      <c r="E43" s="29">
        <f t="shared" si="0"/>
        <v>62.482598697916664</v>
      </c>
      <c r="F43" s="24">
        <f t="shared" si="1"/>
        <v>93.723898046875</v>
      </c>
      <c r="G43" s="24">
        <f t="shared" si="2"/>
        <v>124.96519739583333</v>
      </c>
      <c r="H43" s="24">
        <v>1292.2</v>
      </c>
      <c r="I43" s="24">
        <v>1500</v>
      </c>
      <c r="J43" s="24">
        <f t="shared" si="4"/>
        <v>14788.85895</v>
      </c>
      <c r="K43" s="12"/>
      <c r="L43" s="12"/>
      <c r="M43" s="12"/>
    </row>
    <row r="44" spans="1:13" s="13" customFormat="1" ht="21.75" customHeight="1" thickBot="1">
      <c r="A44" s="31">
        <v>30</v>
      </c>
      <c r="B44" s="32">
        <f t="shared" si="5"/>
        <v>7568.87</v>
      </c>
      <c r="C44" s="32">
        <f>C40</f>
        <v>1135.3305</v>
      </c>
      <c r="D44" s="33">
        <f>B12*D13*A44</f>
        <v>3405.9914999999996</v>
      </c>
      <c r="E44" s="34">
        <f t="shared" si="0"/>
        <v>63.07391666666666</v>
      </c>
      <c r="F44" s="32">
        <f t="shared" si="1"/>
        <v>94.610875</v>
      </c>
      <c r="G44" s="32">
        <f t="shared" si="2"/>
        <v>126.14783333333332</v>
      </c>
      <c r="H44" s="32">
        <v>1292.2</v>
      </c>
      <c r="I44" s="32">
        <v>1500</v>
      </c>
      <c r="J44" s="32">
        <f>B44+C44+D44+H44+I44</f>
        <v>14902.392</v>
      </c>
      <c r="K44" s="12"/>
      <c r="L44" s="12"/>
      <c r="M44" s="12"/>
    </row>
    <row r="45" spans="2:13" ht="12">
      <c r="B45" s="3"/>
      <c r="C45" s="3"/>
      <c r="D45" s="3"/>
      <c r="E45" s="3"/>
      <c r="F45" s="3"/>
      <c r="G45" s="3"/>
      <c r="H45" s="3"/>
      <c r="I45" s="3"/>
      <c r="J45" s="3"/>
      <c r="K45" s="3"/>
      <c r="L45" s="3"/>
      <c r="M45" s="3"/>
    </row>
    <row r="46" spans="2:13" ht="12">
      <c r="B46" s="3"/>
      <c r="C46" s="3"/>
      <c r="D46" s="3"/>
      <c r="E46" s="3"/>
      <c r="F46" s="3"/>
      <c r="G46" s="3"/>
      <c r="H46" s="3"/>
      <c r="I46" s="3"/>
      <c r="J46" s="3"/>
      <c r="K46" s="3"/>
      <c r="L46" s="3"/>
      <c r="M46" s="3"/>
    </row>
    <row r="47" spans="2:13" ht="12">
      <c r="B47" s="3"/>
      <c r="C47" s="3"/>
      <c r="D47" s="3"/>
      <c r="E47" s="3"/>
      <c r="F47" s="3"/>
      <c r="G47" s="3"/>
      <c r="H47" s="3"/>
      <c r="I47" s="3"/>
      <c r="J47" s="3"/>
      <c r="K47" s="3"/>
      <c r="L47" s="3"/>
      <c r="M47" s="3"/>
    </row>
    <row r="48" spans="2:13" ht="12">
      <c r="B48" s="3"/>
      <c r="C48" s="3"/>
      <c r="D48" s="3"/>
      <c r="E48" s="3"/>
      <c r="F48" s="3"/>
      <c r="G48" s="3"/>
      <c r="H48" s="3"/>
      <c r="I48" s="3"/>
      <c r="J48" s="3"/>
      <c r="K48" s="3"/>
      <c r="L48" s="3"/>
      <c r="M48" s="3"/>
    </row>
    <row r="49" spans="2:13" ht="12">
      <c r="B49" s="3"/>
      <c r="C49" s="3"/>
      <c r="D49" s="3"/>
      <c r="E49" s="3"/>
      <c r="F49" s="3"/>
      <c r="G49" s="3"/>
      <c r="H49" s="3"/>
      <c r="I49" s="3"/>
      <c r="J49" s="3"/>
      <c r="K49" s="3"/>
      <c r="L49" s="3"/>
      <c r="M49" s="3"/>
    </row>
    <row r="50" spans="2:13" ht="12">
      <c r="B50" s="3"/>
      <c r="C50" s="3"/>
      <c r="D50" s="3"/>
      <c r="E50" s="3"/>
      <c r="F50" s="3"/>
      <c r="G50" s="3"/>
      <c r="H50" s="3"/>
      <c r="I50" s="3"/>
      <c r="J50" s="3"/>
      <c r="K50" s="3"/>
      <c r="L50" s="3"/>
      <c r="M50" s="3"/>
    </row>
    <row r="51" spans="2:13" ht="12">
      <c r="B51" s="3"/>
      <c r="C51" s="3"/>
      <c r="D51" s="3"/>
      <c r="E51" s="3"/>
      <c r="F51" s="3"/>
      <c r="G51" s="3"/>
      <c r="H51" s="3"/>
      <c r="I51" s="3"/>
      <c r="J51" s="3"/>
      <c r="K51" s="3"/>
      <c r="L51" s="3"/>
      <c r="M51" s="3"/>
    </row>
    <row r="52" spans="2:13" ht="12">
      <c r="B52" s="3"/>
      <c r="C52" s="3"/>
      <c r="D52" s="3"/>
      <c r="E52" s="3"/>
      <c r="F52" s="3"/>
      <c r="G52" s="3"/>
      <c r="H52" s="3"/>
      <c r="I52" s="3"/>
      <c r="J52" s="3"/>
      <c r="K52" s="3"/>
      <c r="L52" s="3"/>
      <c r="M52" s="3"/>
    </row>
    <row r="53" spans="2:13" ht="12">
      <c r="B53" s="3"/>
      <c r="C53" s="3"/>
      <c r="D53" s="3"/>
      <c r="E53" s="3"/>
      <c r="F53" s="3"/>
      <c r="G53" s="3"/>
      <c r="H53" s="3"/>
      <c r="I53" s="3"/>
      <c r="J53" s="3"/>
      <c r="K53" s="3"/>
      <c r="L53" s="3"/>
      <c r="M53" s="3"/>
    </row>
    <row r="54" spans="2:13" ht="12">
      <c r="B54" s="3"/>
      <c r="C54" s="3"/>
      <c r="D54" s="3"/>
      <c r="E54" s="3"/>
      <c r="F54" s="3"/>
      <c r="G54" s="3"/>
      <c r="H54" s="3"/>
      <c r="I54" s="3"/>
      <c r="J54" s="3"/>
      <c r="K54" s="3"/>
      <c r="L54" s="3"/>
      <c r="M54" s="3"/>
    </row>
    <row r="55" spans="2:13" ht="12">
      <c r="B55" s="3"/>
      <c r="C55" s="3"/>
      <c r="D55" s="3"/>
      <c r="E55" s="3"/>
      <c r="F55" s="3"/>
      <c r="G55" s="3"/>
      <c r="H55" s="3"/>
      <c r="I55" s="3"/>
      <c r="J55" s="3"/>
      <c r="K55" s="3"/>
      <c r="L55" s="3"/>
      <c r="M55" s="3"/>
    </row>
    <row r="56" spans="2:13" ht="12">
      <c r="B56" s="3"/>
      <c r="C56" s="3"/>
      <c r="D56" s="3"/>
      <c r="E56" s="3"/>
      <c r="F56" s="3"/>
      <c r="G56" s="3"/>
      <c r="H56" s="3"/>
      <c r="I56" s="3"/>
      <c r="J56" s="3"/>
      <c r="K56" s="3"/>
      <c r="L56" s="3"/>
      <c r="M56" s="3"/>
    </row>
    <row r="57" spans="2:13" ht="12">
      <c r="B57" s="3"/>
      <c r="C57" s="3"/>
      <c r="D57" s="3"/>
      <c r="E57" s="3"/>
      <c r="F57" s="3"/>
      <c r="G57" s="3"/>
      <c r="H57" s="3"/>
      <c r="I57" s="3"/>
      <c r="J57" s="3"/>
      <c r="K57" s="3"/>
      <c r="L57" s="3"/>
      <c r="M57" s="3"/>
    </row>
    <row r="58" spans="2:13" ht="12">
      <c r="B58" s="3"/>
      <c r="C58" s="3"/>
      <c r="D58" s="3"/>
      <c r="E58" s="3"/>
      <c r="F58" s="3"/>
      <c r="G58" s="3"/>
      <c r="H58" s="3"/>
      <c r="I58" s="3"/>
      <c r="J58" s="3"/>
      <c r="K58" s="3"/>
      <c r="L58" s="3"/>
      <c r="M58" s="3"/>
    </row>
    <row r="59" spans="2:13" ht="12">
      <c r="B59" s="3"/>
      <c r="C59" s="3"/>
      <c r="D59" s="3"/>
      <c r="E59" s="3"/>
      <c r="F59" s="3"/>
      <c r="G59" s="3"/>
      <c r="H59" s="3"/>
      <c r="I59" s="3"/>
      <c r="J59" s="3"/>
      <c r="K59" s="3"/>
      <c r="L59" s="3"/>
      <c r="M59" s="3"/>
    </row>
    <row r="60" spans="2:13" ht="12">
      <c r="B60" s="3"/>
      <c r="C60" s="3"/>
      <c r="D60" s="3"/>
      <c r="E60" s="3"/>
      <c r="F60" s="3"/>
      <c r="G60" s="3"/>
      <c r="H60" s="3"/>
      <c r="I60" s="3"/>
      <c r="J60" s="3"/>
      <c r="K60" s="3"/>
      <c r="L60" s="3"/>
      <c r="M60" s="3"/>
    </row>
    <row r="61" spans="2:13" ht="12">
      <c r="B61" s="3"/>
      <c r="C61" s="3"/>
      <c r="D61" s="3"/>
      <c r="E61" s="3"/>
      <c r="F61" s="3"/>
      <c r="G61" s="3"/>
      <c r="H61" s="3"/>
      <c r="I61" s="3"/>
      <c r="J61" s="3"/>
      <c r="K61" s="3"/>
      <c r="L61" s="3"/>
      <c r="M61" s="3"/>
    </row>
    <row r="62" spans="2:13" ht="12">
      <c r="B62" s="3"/>
      <c r="C62" s="3"/>
      <c r="D62" s="3"/>
      <c r="E62" s="3"/>
      <c r="F62" s="3"/>
      <c r="G62" s="3"/>
      <c r="H62" s="3"/>
      <c r="I62" s="3"/>
      <c r="J62" s="3"/>
      <c r="K62" s="3"/>
      <c r="L62" s="3"/>
      <c r="M62" s="3"/>
    </row>
    <row r="63" spans="2:13" ht="12">
      <c r="B63" s="3"/>
      <c r="C63" s="3"/>
      <c r="D63" s="3"/>
      <c r="E63" s="3"/>
      <c r="F63" s="3"/>
      <c r="G63" s="3"/>
      <c r="H63" s="3"/>
      <c r="I63" s="3"/>
      <c r="J63" s="3"/>
      <c r="K63" s="3"/>
      <c r="L63" s="3"/>
      <c r="M63" s="3"/>
    </row>
    <row r="64" spans="2:13" ht="12">
      <c r="B64" s="3"/>
      <c r="C64" s="3"/>
      <c r="D64" s="3"/>
      <c r="E64" s="3"/>
      <c r="F64" s="3"/>
      <c r="G64" s="3"/>
      <c r="H64" s="3"/>
      <c r="I64" s="3"/>
      <c r="J64" s="3"/>
      <c r="K64" s="3"/>
      <c r="L64" s="3"/>
      <c r="M64" s="3"/>
    </row>
    <row r="65" spans="2:13" ht="12">
      <c r="B65" s="3"/>
      <c r="C65" s="3"/>
      <c r="D65" s="3"/>
      <c r="E65" s="3"/>
      <c r="F65" s="3"/>
      <c r="G65" s="3"/>
      <c r="H65" s="3"/>
      <c r="I65" s="3"/>
      <c r="J65" s="3"/>
      <c r="K65" s="3"/>
      <c r="L65" s="3"/>
      <c r="M65" s="3"/>
    </row>
    <row r="66" spans="2:13" ht="12">
      <c r="B66" s="3"/>
      <c r="C66" s="3"/>
      <c r="D66" s="3"/>
      <c r="E66" s="3"/>
      <c r="F66" s="3"/>
      <c r="G66" s="3"/>
      <c r="H66" s="3"/>
      <c r="I66" s="3"/>
      <c r="J66" s="3"/>
      <c r="K66" s="3"/>
      <c r="L66" s="3"/>
      <c r="M66" s="3"/>
    </row>
    <row r="67" spans="2:13" ht="12">
      <c r="B67" s="3"/>
      <c r="C67" s="3"/>
      <c r="D67" s="3"/>
      <c r="E67" s="3"/>
      <c r="F67" s="3"/>
      <c r="G67" s="3"/>
      <c r="H67" s="3"/>
      <c r="I67" s="3"/>
      <c r="J67" s="3"/>
      <c r="K67" s="3"/>
      <c r="L67" s="3"/>
      <c r="M67" s="3"/>
    </row>
    <row r="68" spans="2:13" ht="12">
      <c r="B68" s="3"/>
      <c r="C68" s="3"/>
      <c r="D68" s="3"/>
      <c r="E68" s="3"/>
      <c r="F68" s="3"/>
      <c r="G68" s="3"/>
      <c r="H68" s="3"/>
      <c r="I68" s="3"/>
      <c r="J68" s="3"/>
      <c r="K68" s="3"/>
      <c r="L68" s="3"/>
      <c r="M68" s="3"/>
    </row>
    <row r="69" spans="2:13" ht="12">
      <c r="B69" s="3"/>
      <c r="C69" s="3"/>
      <c r="D69" s="3"/>
      <c r="E69" s="3"/>
      <c r="F69" s="3"/>
      <c r="G69" s="3"/>
      <c r="H69" s="3"/>
      <c r="I69" s="3"/>
      <c r="J69" s="3"/>
      <c r="K69" s="3"/>
      <c r="L69" s="3"/>
      <c r="M69" s="3"/>
    </row>
    <row r="70" spans="2:13" ht="12">
      <c r="B70" s="3"/>
      <c r="C70" s="3"/>
      <c r="D70" s="3"/>
      <c r="E70" s="3"/>
      <c r="F70" s="3"/>
      <c r="G70" s="3"/>
      <c r="H70" s="3"/>
      <c r="I70" s="3"/>
      <c r="J70" s="3"/>
      <c r="K70" s="3"/>
      <c r="L70" s="3"/>
      <c r="M70" s="3"/>
    </row>
    <row r="71" spans="2:13" ht="12">
      <c r="B71" s="3"/>
      <c r="C71" s="3"/>
      <c r="D71" s="3"/>
      <c r="E71" s="3"/>
      <c r="F71" s="3"/>
      <c r="G71" s="3"/>
      <c r="H71" s="3"/>
      <c r="I71" s="3"/>
      <c r="J71" s="3"/>
      <c r="K71" s="3"/>
      <c r="L71" s="3"/>
      <c r="M71" s="3"/>
    </row>
    <row r="72" spans="2:13" ht="12">
      <c r="B72" s="3"/>
      <c r="C72" s="3"/>
      <c r="D72" s="3"/>
      <c r="E72" s="3"/>
      <c r="F72" s="3"/>
      <c r="G72" s="3"/>
      <c r="H72" s="3"/>
      <c r="I72" s="3"/>
      <c r="J72" s="3"/>
      <c r="K72" s="3"/>
      <c r="L72" s="3"/>
      <c r="M72" s="3"/>
    </row>
    <row r="73" spans="2:13" ht="12">
      <c r="B73" s="3"/>
      <c r="C73" s="3"/>
      <c r="D73" s="3"/>
      <c r="E73" s="3"/>
      <c r="F73" s="3"/>
      <c r="G73" s="3"/>
      <c r="H73" s="3"/>
      <c r="I73" s="3"/>
      <c r="J73" s="3"/>
      <c r="K73" s="3"/>
      <c r="L73" s="3"/>
      <c r="M73" s="3"/>
    </row>
    <row r="74" spans="2:13" ht="12">
      <c r="B74" s="3"/>
      <c r="C74" s="3"/>
      <c r="D74" s="3"/>
      <c r="E74" s="3"/>
      <c r="F74" s="3"/>
      <c r="G74" s="3"/>
      <c r="H74" s="3"/>
      <c r="I74" s="3"/>
      <c r="J74" s="3"/>
      <c r="K74" s="3"/>
      <c r="L74" s="3"/>
      <c r="M74" s="3"/>
    </row>
    <row r="75" spans="2:13" ht="12">
      <c r="B75" s="3"/>
      <c r="C75" s="3"/>
      <c r="D75" s="3"/>
      <c r="E75" s="3"/>
      <c r="F75" s="3"/>
      <c r="G75" s="3"/>
      <c r="H75" s="3"/>
      <c r="I75" s="3"/>
      <c r="J75" s="3"/>
      <c r="K75" s="3"/>
      <c r="L75" s="3"/>
      <c r="M75" s="3"/>
    </row>
    <row r="76" spans="2:13" ht="12">
      <c r="B76" s="3"/>
      <c r="C76" s="3"/>
      <c r="D76" s="3"/>
      <c r="E76" s="3"/>
      <c r="F76" s="3"/>
      <c r="G76" s="3"/>
      <c r="H76" s="3"/>
      <c r="I76" s="3"/>
      <c r="J76" s="3"/>
      <c r="K76" s="3"/>
      <c r="L76" s="3"/>
      <c r="M76" s="3"/>
    </row>
    <row r="77" spans="2:13" ht="12">
      <c r="B77" s="3"/>
      <c r="C77" s="3"/>
      <c r="D77" s="3"/>
      <c r="E77" s="3"/>
      <c r="F77" s="3"/>
      <c r="G77" s="3"/>
      <c r="H77" s="3"/>
      <c r="I77" s="3"/>
      <c r="J77" s="3"/>
      <c r="K77" s="3"/>
      <c r="L77" s="3"/>
      <c r="M77" s="3"/>
    </row>
    <row r="78" spans="2:13" ht="12">
      <c r="B78" s="3"/>
      <c r="C78" s="3"/>
      <c r="D78" s="3"/>
      <c r="E78" s="3"/>
      <c r="F78" s="3"/>
      <c r="G78" s="3"/>
      <c r="H78" s="3"/>
      <c r="I78" s="3"/>
      <c r="J78" s="3"/>
      <c r="K78" s="3"/>
      <c r="L78" s="3"/>
      <c r="M78" s="3"/>
    </row>
    <row r="79" spans="2:13" ht="12">
      <c r="B79" s="3"/>
      <c r="C79" s="3"/>
      <c r="D79" s="3"/>
      <c r="E79" s="3"/>
      <c r="F79" s="3"/>
      <c r="G79" s="3"/>
      <c r="H79" s="3"/>
      <c r="I79" s="3"/>
      <c r="J79" s="3"/>
      <c r="K79" s="3"/>
      <c r="L79" s="3"/>
      <c r="M79" s="3"/>
    </row>
    <row r="80" spans="2:13" ht="12">
      <c r="B80" s="3"/>
      <c r="C80" s="3"/>
      <c r="D80" s="3"/>
      <c r="E80" s="3"/>
      <c r="F80" s="3"/>
      <c r="G80" s="3"/>
      <c r="H80" s="3"/>
      <c r="I80" s="3"/>
      <c r="J80" s="3"/>
      <c r="K80" s="3"/>
      <c r="L80" s="3"/>
      <c r="M80" s="3"/>
    </row>
    <row r="81" spans="2:13" ht="12">
      <c r="B81" s="3"/>
      <c r="C81" s="3"/>
      <c r="D81" s="3"/>
      <c r="E81" s="3"/>
      <c r="F81" s="3"/>
      <c r="G81" s="3"/>
      <c r="H81" s="3"/>
      <c r="I81" s="3"/>
      <c r="J81" s="3"/>
      <c r="K81" s="3"/>
      <c r="L81" s="3"/>
      <c r="M81" s="3"/>
    </row>
  </sheetData>
  <sheetProtection/>
  <mergeCells count="10">
    <mergeCell ref="H2:J2"/>
    <mergeCell ref="A3:J3"/>
    <mergeCell ref="A4:J4"/>
    <mergeCell ref="A5:J5"/>
    <mergeCell ref="A7:J8"/>
    <mergeCell ref="A11:A13"/>
    <mergeCell ref="E11:E13"/>
    <mergeCell ref="F11:F13"/>
    <mergeCell ref="G11:G13"/>
    <mergeCell ref="J11:J13"/>
  </mergeCells>
  <printOptions horizontalCentered="1" verticalCentered="1"/>
  <pageMargins left="0.3937007874015748" right="0.3937007874015748" top="0" bottom="0" header="0" footer="0"/>
  <pageSetup fitToHeight="1"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25">
      <selection activeCell="A6" sqref="A6"/>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76</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80</v>
      </c>
      <c r="B5" s="91"/>
      <c r="C5" s="91"/>
      <c r="D5" s="91"/>
      <c r="E5" s="91"/>
      <c r="F5" s="91"/>
      <c r="G5" s="91"/>
      <c r="H5" s="91"/>
      <c r="I5" s="91"/>
      <c r="J5" s="18"/>
      <c r="K5" s="18"/>
    </row>
    <row r="6" ht="24.75" customHeight="1"/>
    <row r="7" spans="1:9" ht="25.5" customHeight="1">
      <c r="A7" s="96" t="s">
        <v>77</v>
      </c>
      <c r="B7" s="96"/>
      <c r="C7" s="96"/>
      <c r="D7" s="96"/>
      <c r="E7" s="96"/>
      <c r="F7" s="96"/>
      <c r="G7" s="96"/>
      <c r="H7" s="96"/>
      <c r="I7" s="96"/>
    </row>
    <row r="8" spans="1:9" ht="37.5" customHeight="1">
      <c r="A8" s="96"/>
      <c r="B8" s="96"/>
      <c r="C8" s="96"/>
      <c r="D8" s="96"/>
      <c r="E8" s="96"/>
      <c r="F8" s="96"/>
      <c r="G8" s="96"/>
      <c r="H8" s="96"/>
      <c r="I8" s="96"/>
    </row>
    <row r="9" spans="1:9" s="56" customFormat="1" ht="15" customHeight="1">
      <c r="A9" s="97" t="s">
        <v>79</v>
      </c>
      <c r="B9" s="97"/>
      <c r="C9" s="97"/>
      <c r="D9" s="97"/>
      <c r="E9" s="97"/>
      <c r="F9" s="97"/>
      <c r="G9" s="97"/>
      <c r="H9" s="97"/>
      <c r="I9" s="97"/>
    </row>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10360</v>
      </c>
      <c r="C12" s="17">
        <f>B12*15%</f>
        <v>1554</v>
      </c>
      <c r="D12" s="17">
        <f>B12*1.5%</f>
        <v>155.4</v>
      </c>
      <c r="E12" s="77"/>
      <c r="F12" s="86"/>
      <c r="G12" s="77"/>
      <c r="H12" s="54">
        <v>1176</v>
      </c>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10360</v>
      </c>
      <c r="C14" s="20">
        <f>C12</f>
        <v>1554</v>
      </c>
      <c r="D14" s="21">
        <f>B109*D13</f>
        <v>0</v>
      </c>
      <c r="E14" s="20">
        <f aca="true" t="shared" si="0" ref="E14:E44">(B14+C14+D14)/192</f>
        <v>62.052083333333336</v>
      </c>
      <c r="F14" s="20">
        <f>E14*1.5</f>
        <v>93.078125</v>
      </c>
      <c r="G14" s="20">
        <f>E14*2</f>
        <v>124.10416666666667</v>
      </c>
      <c r="H14" s="20">
        <f>H12</f>
        <v>1176</v>
      </c>
      <c r="I14" s="20">
        <f>B14+C14+D14+H14</f>
        <v>13090</v>
      </c>
      <c r="J14" s="12"/>
      <c r="K14" s="12"/>
      <c r="L14" s="12"/>
    </row>
    <row r="15" spans="1:12" s="13" customFormat="1" ht="21.75" customHeight="1">
      <c r="A15" s="23">
        <v>1</v>
      </c>
      <c r="B15" s="24">
        <f>B12</f>
        <v>10360</v>
      </c>
      <c r="C15" s="24">
        <f>C12</f>
        <v>1554</v>
      </c>
      <c r="D15" s="25">
        <f>B12*D13</f>
        <v>155.4</v>
      </c>
      <c r="E15" s="24">
        <f t="shared" si="0"/>
        <v>62.86145833333333</v>
      </c>
      <c r="F15" s="24">
        <f>E15*1.5</f>
        <v>94.2921875</v>
      </c>
      <c r="G15" s="24">
        <f>E15*2</f>
        <v>125.72291666666666</v>
      </c>
      <c r="H15" s="24">
        <f>H12</f>
        <v>1176</v>
      </c>
      <c r="I15" s="24">
        <f>B15+C15+D15+H15</f>
        <v>13245.4</v>
      </c>
      <c r="J15" s="12"/>
      <c r="K15" s="12"/>
      <c r="L15" s="12"/>
    </row>
    <row r="16" spans="1:12" s="13" customFormat="1" ht="21.75" customHeight="1">
      <c r="A16" s="27">
        <v>2</v>
      </c>
      <c r="B16" s="24">
        <f>B12</f>
        <v>10360</v>
      </c>
      <c r="C16" s="24">
        <f>C12</f>
        <v>1554</v>
      </c>
      <c r="D16" s="28">
        <f>B12*D13*A16</f>
        <v>310.8</v>
      </c>
      <c r="E16" s="29">
        <f t="shared" si="0"/>
        <v>63.67083333333333</v>
      </c>
      <c r="F16" s="24">
        <f aca="true" t="shared" si="1" ref="F16:F44">E16*1.5</f>
        <v>95.50625</v>
      </c>
      <c r="G16" s="24">
        <f aca="true" t="shared" si="2" ref="G16:G44">E16*2</f>
        <v>127.34166666666665</v>
      </c>
      <c r="H16" s="24">
        <f>H12</f>
        <v>1176</v>
      </c>
      <c r="I16" s="24">
        <f>B16+C16+D16+H16</f>
        <v>13400.8</v>
      </c>
      <c r="J16" s="12"/>
      <c r="K16" s="12"/>
      <c r="L16" s="12"/>
    </row>
    <row r="17" spans="1:12" s="13" customFormat="1" ht="21.75" customHeight="1">
      <c r="A17" s="27">
        <v>3</v>
      </c>
      <c r="B17" s="24">
        <f aca="true" t="shared" si="3" ref="B17:C29">B14</f>
        <v>10360</v>
      </c>
      <c r="C17" s="24">
        <f t="shared" si="3"/>
        <v>1554</v>
      </c>
      <c r="D17" s="28">
        <f>B12*D13*A17</f>
        <v>466.20000000000005</v>
      </c>
      <c r="E17" s="29">
        <f t="shared" si="0"/>
        <v>64.48020833333334</v>
      </c>
      <c r="F17" s="24">
        <f t="shared" si="1"/>
        <v>96.7203125</v>
      </c>
      <c r="G17" s="24">
        <f t="shared" si="2"/>
        <v>128.96041666666667</v>
      </c>
      <c r="H17" s="24">
        <f>H14</f>
        <v>1176</v>
      </c>
      <c r="I17" s="24">
        <f aca="true" t="shared" si="4" ref="I17:I43">B17+C17+D17+H17</f>
        <v>13556.2</v>
      </c>
      <c r="J17" s="12"/>
      <c r="K17" s="12"/>
      <c r="L17" s="12"/>
    </row>
    <row r="18" spans="1:12" s="13" customFormat="1" ht="21.75" customHeight="1">
      <c r="A18" s="27">
        <v>4</v>
      </c>
      <c r="B18" s="24">
        <f>B14</f>
        <v>10360</v>
      </c>
      <c r="C18" s="24">
        <f>C14</f>
        <v>1554</v>
      </c>
      <c r="D18" s="28">
        <f>B12*D13*A18</f>
        <v>621.6</v>
      </c>
      <c r="E18" s="29">
        <f t="shared" si="0"/>
        <v>65.28958333333334</v>
      </c>
      <c r="F18" s="24">
        <f t="shared" si="1"/>
        <v>97.93437500000002</v>
      </c>
      <c r="G18" s="24">
        <f t="shared" si="2"/>
        <v>130.57916666666668</v>
      </c>
      <c r="H18" s="24">
        <f>H14</f>
        <v>1176</v>
      </c>
      <c r="I18" s="24">
        <f t="shared" si="4"/>
        <v>13711.6</v>
      </c>
      <c r="J18" s="12"/>
      <c r="K18" s="12"/>
      <c r="L18" s="12"/>
    </row>
    <row r="19" spans="1:12" s="13" customFormat="1" ht="21.75" customHeight="1">
      <c r="A19" s="27">
        <v>5</v>
      </c>
      <c r="B19" s="24">
        <f t="shared" si="3"/>
        <v>10360</v>
      </c>
      <c r="C19" s="24">
        <f t="shared" si="3"/>
        <v>1554</v>
      </c>
      <c r="D19" s="28">
        <f>B12*D13*A19</f>
        <v>777</v>
      </c>
      <c r="E19" s="29">
        <f t="shared" si="0"/>
        <v>66.09895833333333</v>
      </c>
      <c r="F19" s="24">
        <f t="shared" si="1"/>
        <v>99.1484375</v>
      </c>
      <c r="G19" s="24">
        <f t="shared" si="2"/>
        <v>132.19791666666666</v>
      </c>
      <c r="H19" s="24">
        <f>H16</f>
        <v>1176</v>
      </c>
      <c r="I19" s="24">
        <f t="shared" si="4"/>
        <v>13867</v>
      </c>
      <c r="J19" s="12"/>
      <c r="K19" s="12"/>
      <c r="L19" s="12"/>
    </row>
    <row r="20" spans="1:12" s="13" customFormat="1" ht="21.75" customHeight="1">
      <c r="A20" s="27">
        <v>6</v>
      </c>
      <c r="B20" s="24">
        <f>B16</f>
        <v>10360</v>
      </c>
      <c r="C20" s="24">
        <f>C16</f>
        <v>1554</v>
      </c>
      <c r="D20" s="28">
        <f>B12*D13*A20</f>
        <v>932.4000000000001</v>
      </c>
      <c r="E20" s="29">
        <f t="shared" si="0"/>
        <v>66.90833333333333</v>
      </c>
      <c r="F20" s="24">
        <f t="shared" si="1"/>
        <v>100.3625</v>
      </c>
      <c r="G20" s="24">
        <f t="shared" si="2"/>
        <v>133.81666666666666</v>
      </c>
      <c r="H20" s="24">
        <f>H16</f>
        <v>1176</v>
      </c>
      <c r="I20" s="24">
        <f t="shared" si="4"/>
        <v>14022.4</v>
      </c>
      <c r="J20" s="12"/>
      <c r="K20" s="12"/>
      <c r="L20" s="12"/>
    </row>
    <row r="21" spans="1:12" s="13" customFormat="1" ht="21.75" customHeight="1">
      <c r="A21" s="27">
        <v>7</v>
      </c>
      <c r="B21" s="24">
        <f t="shared" si="3"/>
        <v>10360</v>
      </c>
      <c r="C21" s="24">
        <f t="shared" si="3"/>
        <v>1554</v>
      </c>
      <c r="D21" s="28">
        <f>B12*D13*A21</f>
        <v>1087.8</v>
      </c>
      <c r="E21" s="29">
        <f t="shared" si="0"/>
        <v>67.71770833333333</v>
      </c>
      <c r="F21" s="24">
        <f t="shared" si="1"/>
        <v>101.5765625</v>
      </c>
      <c r="G21" s="24">
        <f t="shared" si="2"/>
        <v>135.43541666666667</v>
      </c>
      <c r="H21" s="24">
        <f>H18</f>
        <v>1176</v>
      </c>
      <c r="I21" s="24">
        <f t="shared" si="4"/>
        <v>14177.8</v>
      </c>
      <c r="J21" s="12"/>
      <c r="K21" s="12"/>
      <c r="L21" s="12"/>
    </row>
    <row r="22" spans="1:12" s="13" customFormat="1" ht="21.75" customHeight="1">
      <c r="A22" s="27">
        <v>8</v>
      </c>
      <c r="B22" s="24">
        <f>B18</f>
        <v>10360</v>
      </c>
      <c r="C22" s="24">
        <f>C18</f>
        <v>1554</v>
      </c>
      <c r="D22" s="28">
        <f>B12*D13*A22</f>
        <v>1243.2</v>
      </c>
      <c r="E22" s="29">
        <f t="shared" si="0"/>
        <v>68.52708333333334</v>
      </c>
      <c r="F22" s="24">
        <f t="shared" si="1"/>
        <v>102.790625</v>
      </c>
      <c r="G22" s="24">
        <f t="shared" si="2"/>
        <v>137.05416666666667</v>
      </c>
      <c r="H22" s="24">
        <f>H18</f>
        <v>1176</v>
      </c>
      <c r="I22" s="24">
        <f t="shared" si="4"/>
        <v>14333.2</v>
      </c>
      <c r="J22" s="12"/>
      <c r="K22" s="12"/>
      <c r="L22" s="12"/>
    </row>
    <row r="23" spans="1:12" s="13" customFormat="1" ht="21.75" customHeight="1">
      <c r="A23" s="27">
        <v>9</v>
      </c>
      <c r="B23" s="24">
        <f t="shared" si="3"/>
        <v>10360</v>
      </c>
      <c r="C23" s="24">
        <f t="shared" si="3"/>
        <v>1554</v>
      </c>
      <c r="D23" s="28">
        <f>B12*D13*A23</f>
        <v>1398.6000000000001</v>
      </c>
      <c r="E23" s="29">
        <f t="shared" si="0"/>
        <v>69.33645833333334</v>
      </c>
      <c r="F23" s="24">
        <f t="shared" si="1"/>
        <v>104.00468750000002</v>
      </c>
      <c r="G23" s="24">
        <f t="shared" si="2"/>
        <v>138.67291666666668</v>
      </c>
      <c r="H23" s="24">
        <f>H20</f>
        <v>1176</v>
      </c>
      <c r="I23" s="24">
        <f t="shared" si="4"/>
        <v>14488.6</v>
      </c>
      <c r="J23" s="12"/>
      <c r="K23" s="12"/>
      <c r="L23" s="12"/>
    </row>
    <row r="24" spans="1:12" s="13" customFormat="1" ht="21.75" customHeight="1">
      <c r="A24" s="27">
        <v>10</v>
      </c>
      <c r="B24" s="24">
        <f>B20</f>
        <v>10360</v>
      </c>
      <c r="C24" s="24">
        <f>C20</f>
        <v>1554</v>
      </c>
      <c r="D24" s="28">
        <f>B12*D13*A24</f>
        <v>1554</v>
      </c>
      <c r="E24" s="29">
        <f t="shared" si="0"/>
        <v>70.14583333333333</v>
      </c>
      <c r="F24" s="24">
        <f t="shared" si="1"/>
        <v>105.21875</v>
      </c>
      <c r="G24" s="24">
        <f t="shared" si="2"/>
        <v>140.29166666666666</v>
      </c>
      <c r="H24" s="24">
        <f>H20</f>
        <v>1176</v>
      </c>
      <c r="I24" s="24">
        <f t="shared" si="4"/>
        <v>14644</v>
      </c>
      <c r="J24" s="12"/>
      <c r="K24" s="12"/>
      <c r="L24" s="12"/>
    </row>
    <row r="25" spans="1:12" s="13" customFormat="1" ht="21.75" customHeight="1">
      <c r="A25" s="27">
        <v>11</v>
      </c>
      <c r="B25" s="24">
        <f t="shared" si="3"/>
        <v>10360</v>
      </c>
      <c r="C25" s="24">
        <f t="shared" si="3"/>
        <v>1554</v>
      </c>
      <c r="D25" s="28">
        <f>B12*D13*A25</f>
        <v>1709.4</v>
      </c>
      <c r="E25" s="29">
        <f t="shared" si="0"/>
        <v>70.95520833333333</v>
      </c>
      <c r="F25" s="24">
        <f t="shared" si="1"/>
        <v>106.4328125</v>
      </c>
      <c r="G25" s="24">
        <f t="shared" si="2"/>
        <v>141.91041666666666</v>
      </c>
      <c r="H25" s="24">
        <f>H22</f>
        <v>1176</v>
      </c>
      <c r="I25" s="24">
        <f t="shared" si="4"/>
        <v>14799.4</v>
      </c>
      <c r="J25" s="12"/>
      <c r="K25" s="12"/>
      <c r="L25" s="12"/>
    </row>
    <row r="26" spans="1:12" s="13" customFormat="1" ht="21.75" customHeight="1">
      <c r="A26" s="27">
        <v>12</v>
      </c>
      <c r="B26" s="24">
        <f>B22</f>
        <v>10360</v>
      </c>
      <c r="C26" s="24">
        <f>C22</f>
        <v>1554</v>
      </c>
      <c r="D26" s="28">
        <f>B12*D13*A26</f>
        <v>1864.8000000000002</v>
      </c>
      <c r="E26" s="29">
        <f t="shared" si="0"/>
        <v>71.76458333333333</v>
      </c>
      <c r="F26" s="24">
        <f t="shared" si="1"/>
        <v>107.646875</v>
      </c>
      <c r="G26" s="24">
        <f t="shared" si="2"/>
        <v>143.52916666666667</v>
      </c>
      <c r="H26" s="24">
        <f>H22</f>
        <v>1176</v>
      </c>
      <c r="I26" s="24">
        <f t="shared" si="4"/>
        <v>14954.8</v>
      </c>
      <c r="J26" s="12"/>
      <c r="K26" s="12"/>
      <c r="L26" s="12"/>
    </row>
    <row r="27" spans="1:12" s="13" customFormat="1" ht="21.75" customHeight="1">
      <c r="A27" s="27">
        <v>13</v>
      </c>
      <c r="B27" s="24">
        <f t="shared" si="3"/>
        <v>10360</v>
      </c>
      <c r="C27" s="24">
        <f t="shared" si="3"/>
        <v>1554</v>
      </c>
      <c r="D27" s="28">
        <f>B12*D13*A27</f>
        <v>2020.2</v>
      </c>
      <c r="E27" s="29">
        <f t="shared" si="0"/>
        <v>72.57395833333334</v>
      </c>
      <c r="F27" s="24">
        <f t="shared" si="1"/>
        <v>108.8609375</v>
      </c>
      <c r="G27" s="24">
        <f t="shared" si="2"/>
        <v>145.14791666666667</v>
      </c>
      <c r="H27" s="24">
        <f>H24</f>
        <v>1176</v>
      </c>
      <c r="I27" s="24">
        <f t="shared" si="4"/>
        <v>15110.2</v>
      </c>
      <c r="J27" s="12"/>
      <c r="K27" s="12"/>
      <c r="L27" s="12"/>
    </row>
    <row r="28" spans="1:12" s="13" customFormat="1" ht="21.75" customHeight="1">
      <c r="A28" s="27">
        <v>14</v>
      </c>
      <c r="B28" s="24">
        <f>B24</f>
        <v>10360</v>
      </c>
      <c r="C28" s="24">
        <f>C24</f>
        <v>1554</v>
      </c>
      <c r="D28" s="28">
        <f>B12*D13*A28</f>
        <v>2175.6</v>
      </c>
      <c r="E28" s="29">
        <f t="shared" si="0"/>
        <v>73.38333333333334</v>
      </c>
      <c r="F28" s="24">
        <f t="shared" si="1"/>
        <v>110.07500000000002</v>
      </c>
      <c r="G28" s="24">
        <f t="shared" si="2"/>
        <v>146.76666666666668</v>
      </c>
      <c r="H28" s="24">
        <f>H24</f>
        <v>1176</v>
      </c>
      <c r="I28" s="24">
        <f t="shared" si="4"/>
        <v>15265.6</v>
      </c>
      <c r="J28" s="12"/>
      <c r="K28" s="12"/>
      <c r="L28" s="12"/>
    </row>
    <row r="29" spans="1:12" s="13" customFormat="1" ht="21.75" customHeight="1">
      <c r="A29" s="27">
        <v>15</v>
      </c>
      <c r="B29" s="24">
        <f t="shared" si="3"/>
        <v>10360</v>
      </c>
      <c r="C29" s="24">
        <f t="shared" si="3"/>
        <v>1554</v>
      </c>
      <c r="D29" s="28">
        <f>B12*D13*A29</f>
        <v>2331</v>
      </c>
      <c r="E29" s="29">
        <f t="shared" si="0"/>
        <v>74.19270833333333</v>
      </c>
      <c r="F29" s="24">
        <f t="shared" si="1"/>
        <v>111.2890625</v>
      </c>
      <c r="G29" s="24">
        <f t="shared" si="2"/>
        <v>148.38541666666666</v>
      </c>
      <c r="H29" s="24">
        <f>H26</f>
        <v>1176</v>
      </c>
      <c r="I29" s="24">
        <f t="shared" si="4"/>
        <v>15421</v>
      </c>
      <c r="J29" s="12"/>
      <c r="K29" s="12"/>
      <c r="L29" s="12"/>
    </row>
    <row r="30" spans="1:12" s="13" customFormat="1" ht="21.75" customHeight="1">
      <c r="A30" s="27">
        <v>16</v>
      </c>
      <c r="B30" s="24">
        <f>B26</f>
        <v>10360</v>
      </c>
      <c r="C30" s="24">
        <f>C26</f>
        <v>1554</v>
      </c>
      <c r="D30" s="28">
        <f>B12*D13*A30</f>
        <v>2486.4</v>
      </c>
      <c r="E30" s="29">
        <f t="shared" si="0"/>
        <v>75.00208333333333</v>
      </c>
      <c r="F30" s="24">
        <f t="shared" si="1"/>
        <v>112.503125</v>
      </c>
      <c r="G30" s="24">
        <f t="shared" si="2"/>
        <v>150.00416666666666</v>
      </c>
      <c r="H30" s="24">
        <f>H26</f>
        <v>1176</v>
      </c>
      <c r="I30" s="24">
        <f t="shared" si="4"/>
        <v>15576.4</v>
      </c>
      <c r="J30" s="12"/>
      <c r="K30" s="12"/>
      <c r="L30" s="12"/>
    </row>
    <row r="31" spans="1:12" s="13" customFormat="1" ht="21.75" customHeight="1">
      <c r="A31" s="27">
        <v>17</v>
      </c>
      <c r="B31" s="24">
        <f>B27</f>
        <v>10360</v>
      </c>
      <c r="C31" s="24">
        <f>C28</f>
        <v>1554</v>
      </c>
      <c r="D31" s="28">
        <f>B12*D13*A31</f>
        <v>2641.8</v>
      </c>
      <c r="E31" s="29">
        <f t="shared" si="0"/>
        <v>75.81145833333333</v>
      </c>
      <c r="F31" s="24">
        <f t="shared" si="1"/>
        <v>113.7171875</v>
      </c>
      <c r="G31" s="24">
        <f t="shared" si="2"/>
        <v>151.62291666666667</v>
      </c>
      <c r="H31" s="24">
        <f>H28</f>
        <v>1176</v>
      </c>
      <c r="I31" s="24">
        <f t="shared" si="4"/>
        <v>15731.8</v>
      </c>
      <c r="J31" s="12"/>
      <c r="K31" s="12"/>
      <c r="L31" s="12"/>
    </row>
    <row r="32" spans="1:12" s="13" customFormat="1" ht="21.75" customHeight="1">
      <c r="A32" s="27">
        <v>18</v>
      </c>
      <c r="B32" s="24">
        <f aca="true" t="shared" si="5" ref="B32:B44">B29</f>
        <v>10360</v>
      </c>
      <c r="C32" s="24">
        <f>C28</f>
        <v>1554</v>
      </c>
      <c r="D32" s="28">
        <f>B12*D13*A32</f>
        <v>2797.2000000000003</v>
      </c>
      <c r="E32" s="29">
        <f t="shared" si="0"/>
        <v>76.62083333333334</v>
      </c>
      <c r="F32" s="24">
        <f t="shared" si="1"/>
        <v>114.93125</v>
      </c>
      <c r="G32" s="24">
        <f t="shared" si="2"/>
        <v>153.24166666666667</v>
      </c>
      <c r="H32" s="24">
        <f>H28</f>
        <v>1176</v>
      </c>
      <c r="I32" s="24">
        <f t="shared" si="4"/>
        <v>15887.2</v>
      </c>
      <c r="J32" s="12"/>
      <c r="K32" s="12"/>
      <c r="L32" s="12"/>
    </row>
    <row r="33" spans="1:12" s="13" customFormat="1" ht="21.75" customHeight="1">
      <c r="A33" s="27">
        <v>19</v>
      </c>
      <c r="B33" s="24">
        <f>B29</f>
        <v>10360</v>
      </c>
      <c r="C33" s="24">
        <f>C30</f>
        <v>1554</v>
      </c>
      <c r="D33" s="28">
        <f>B12*D13*A33</f>
        <v>2952.6</v>
      </c>
      <c r="E33" s="29">
        <f t="shared" si="0"/>
        <v>77.43020833333334</v>
      </c>
      <c r="F33" s="24">
        <f t="shared" si="1"/>
        <v>116.14531250000002</v>
      </c>
      <c r="G33" s="24">
        <f t="shared" si="2"/>
        <v>154.86041666666668</v>
      </c>
      <c r="H33" s="24">
        <f>H30</f>
        <v>1176</v>
      </c>
      <c r="I33" s="24">
        <f t="shared" si="4"/>
        <v>16042.6</v>
      </c>
      <c r="J33" s="12"/>
      <c r="K33" s="12"/>
      <c r="L33" s="12"/>
    </row>
    <row r="34" spans="1:12" s="13" customFormat="1" ht="21.75" customHeight="1">
      <c r="A34" s="27">
        <v>20</v>
      </c>
      <c r="B34" s="24">
        <f t="shared" si="5"/>
        <v>10360</v>
      </c>
      <c r="C34" s="24">
        <f>C30</f>
        <v>1554</v>
      </c>
      <c r="D34" s="28">
        <f>B12*D13*A34</f>
        <v>3108</v>
      </c>
      <c r="E34" s="29">
        <f t="shared" si="0"/>
        <v>78.23958333333333</v>
      </c>
      <c r="F34" s="24">
        <f t="shared" si="1"/>
        <v>117.359375</v>
      </c>
      <c r="G34" s="24">
        <f t="shared" si="2"/>
        <v>156.47916666666666</v>
      </c>
      <c r="H34" s="24">
        <f>H30</f>
        <v>1176</v>
      </c>
      <c r="I34" s="24">
        <f t="shared" si="4"/>
        <v>16198</v>
      </c>
      <c r="J34" s="12"/>
      <c r="K34" s="12"/>
      <c r="L34" s="12"/>
    </row>
    <row r="35" spans="1:12" s="13" customFormat="1" ht="21.75" customHeight="1">
      <c r="A35" s="27">
        <v>21</v>
      </c>
      <c r="B35" s="24">
        <f>B31</f>
        <v>10360</v>
      </c>
      <c r="C35" s="24">
        <f>C32</f>
        <v>1554</v>
      </c>
      <c r="D35" s="28">
        <f>B12*D13*A35</f>
        <v>3263.4</v>
      </c>
      <c r="E35" s="29">
        <f t="shared" si="0"/>
        <v>79.04895833333333</v>
      </c>
      <c r="F35" s="24">
        <f t="shared" si="1"/>
        <v>118.5734375</v>
      </c>
      <c r="G35" s="24">
        <f t="shared" si="2"/>
        <v>158.09791666666666</v>
      </c>
      <c r="H35" s="24">
        <f>H32</f>
        <v>1176</v>
      </c>
      <c r="I35" s="24">
        <f t="shared" si="4"/>
        <v>16353.4</v>
      </c>
      <c r="J35" s="12"/>
      <c r="K35" s="12"/>
      <c r="L35" s="12"/>
    </row>
    <row r="36" spans="1:12" s="13" customFormat="1" ht="21.75" customHeight="1">
      <c r="A36" s="27">
        <v>22</v>
      </c>
      <c r="B36" s="24">
        <f t="shared" si="5"/>
        <v>10360</v>
      </c>
      <c r="C36" s="24">
        <f>C32</f>
        <v>1554</v>
      </c>
      <c r="D36" s="28">
        <f>B12*D13*A36</f>
        <v>3418.8</v>
      </c>
      <c r="E36" s="29">
        <f t="shared" si="0"/>
        <v>79.85833333333333</v>
      </c>
      <c r="F36" s="24">
        <f t="shared" si="1"/>
        <v>119.7875</v>
      </c>
      <c r="G36" s="24">
        <f t="shared" si="2"/>
        <v>159.71666666666667</v>
      </c>
      <c r="H36" s="24">
        <f>H32</f>
        <v>1176</v>
      </c>
      <c r="I36" s="24">
        <f t="shared" si="4"/>
        <v>16508.8</v>
      </c>
      <c r="J36" s="12"/>
      <c r="K36" s="12"/>
      <c r="L36" s="12"/>
    </row>
    <row r="37" spans="1:12" s="13" customFormat="1" ht="21.75" customHeight="1">
      <c r="A37" s="27">
        <v>23</v>
      </c>
      <c r="B37" s="24">
        <f>B33</f>
        <v>10360</v>
      </c>
      <c r="C37" s="24">
        <f>C34</f>
        <v>1554</v>
      </c>
      <c r="D37" s="28">
        <f>B12*D13*A37</f>
        <v>3574.2000000000003</v>
      </c>
      <c r="E37" s="29">
        <f t="shared" si="0"/>
        <v>80.66770833333334</v>
      </c>
      <c r="F37" s="24">
        <f t="shared" si="1"/>
        <v>121.0015625</v>
      </c>
      <c r="G37" s="24">
        <f t="shared" si="2"/>
        <v>161.33541666666667</v>
      </c>
      <c r="H37" s="24">
        <f>H34</f>
        <v>1176</v>
      </c>
      <c r="I37" s="24">
        <f t="shared" si="4"/>
        <v>16664.2</v>
      </c>
      <c r="J37" s="12"/>
      <c r="K37" s="12"/>
      <c r="L37" s="12"/>
    </row>
    <row r="38" spans="1:12" s="13" customFormat="1" ht="21.75" customHeight="1">
      <c r="A38" s="27">
        <v>24</v>
      </c>
      <c r="B38" s="24">
        <f t="shared" si="5"/>
        <v>10360</v>
      </c>
      <c r="C38" s="24">
        <f>C34</f>
        <v>1554</v>
      </c>
      <c r="D38" s="28">
        <f>B12*D13*A38</f>
        <v>3729.6000000000004</v>
      </c>
      <c r="E38" s="29">
        <f t="shared" si="0"/>
        <v>81.47708333333334</v>
      </c>
      <c r="F38" s="24">
        <f t="shared" si="1"/>
        <v>122.21562500000002</v>
      </c>
      <c r="G38" s="24">
        <f t="shared" si="2"/>
        <v>162.95416666666668</v>
      </c>
      <c r="H38" s="24">
        <f>H34</f>
        <v>1176</v>
      </c>
      <c r="I38" s="24">
        <f t="shared" si="4"/>
        <v>16819.6</v>
      </c>
      <c r="J38" s="12"/>
      <c r="K38" s="12"/>
      <c r="L38" s="12"/>
    </row>
    <row r="39" spans="1:12" s="13" customFormat="1" ht="21.75" customHeight="1">
      <c r="A39" s="27">
        <v>25</v>
      </c>
      <c r="B39" s="24">
        <f>B35</f>
        <v>10360</v>
      </c>
      <c r="C39" s="24">
        <f>C36</f>
        <v>1554</v>
      </c>
      <c r="D39" s="28">
        <f>B12*D13*A39</f>
        <v>3885</v>
      </c>
      <c r="E39" s="29">
        <f t="shared" si="0"/>
        <v>82.28645833333333</v>
      </c>
      <c r="F39" s="24">
        <f t="shared" si="1"/>
        <v>123.4296875</v>
      </c>
      <c r="G39" s="24">
        <f t="shared" si="2"/>
        <v>164.57291666666666</v>
      </c>
      <c r="H39" s="24">
        <f>H36</f>
        <v>1176</v>
      </c>
      <c r="I39" s="24">
        <f t="shared" si="4"/>
        <v>16975</v>
      </c>
      <c r="J39" s="12"/>
      <c r="K39" s="12"/>
      <c r="L39" s="12"/>
    </row>
    <row r="40" spans="1:12" s="13" customFormat="1" ht="21.75" customHeight="1">
      <c r="A40" s="27">
        <v>26</v>
      </c>
      <c r="B40" s="24">
        <f t="shared" si="5"/>
        <v>10360</v>
      </c>
      <c r="C40" s="24">
        <f>C36</f>
        <v>1554</v>
      </c>
      <c r="D40" s="28">
        <f>B12*D13*A40</f>
        <v>4040.4</v>
      </c>
      <c r="E40" s="29">
        <f t="shared" si="0"/>
        <v>83.09583333333333</v>
      </c>
      <c r="F40" s="24">
        <f t="shared" si="1"/>
        <v>124.64375</v>
      </c>
      <c r="G40" s="24">
        <f t="shared" si="2"/>
        <v>166.19166666666666</v>
      </c>
      <c r="H40" s="24">
        <f>H36</f>
        <v>1176</v>
      </c>
      <c r="I40" s="24">
        <f t="shared" si="4"/>
        <v>17130.4</v>
      </c>
      <c r="J40" s="12"/>
      <c r="K40" s="12"/>
      <c r="L40" s="12"/>
    </row>
    <row r="41" spans="1:12" s="13" customFormat="1" ht="21.75" customHeight="1">
      <c r="A41" s="27">
        <v>27</v>
      </c>
      <c r="B41" s="24">
        <f>B37</f>
        <v>10360</v>
      </c>
      <c r="C41" s="24">
        <f>C38</f>
        <v>1554</v>
      </c>
      <c r="D41" s="28">
        <f>B12*D13*A41</f>
        <v>4195.8</v>
      </c>
      <c r="E41" s="29">
        <f t="shared" si="0"/>
        <v>83.90520833333333</v>
      </c>
      <c r="F41" s="24">
        <f t="shared" si="1"/>
        <v>125.8578125</v>
      </c>
      <c r="G41" s="24">
        <f t="shared" si="2"/>
        <v>167.81041666666667</v>
      </c>
      <c r="H41" s="24">
        <f>H38</f>
        <v>1176</v>
      </c>
      <c r="I41" s="24">
        <f t="shared" si="4"/>
        <v>17285.8</v>
      </c>
      <c r="J41" s="12"/>
      <c r="K41" s="12"/>
      <c r="L41" s="12"/>
    </row>
    <row r="42" spans="1:12" s="13" customFormat="1" ht="21.75" customHeight="1">
      <c r="A42" s="27">
        <v>28</v>
      </c>
      <c r="B42" s="24">
        <f t="shared" si="5"/>
        <v>10360</v>
      </c>
      <c r="C42" s="24">
        <f>C38</f>
        <v>1554</v>
      </c>
      <c r="D42" s="28">
        <f>B12*D13*A42</f>
        <v>4351.2</v>
      </c>
      <c r="E42" s="29">
        <f t="shared" si="0"/>
        <v>84.71458333333334</v>
      </c>
      <c r="F42" s="24">
        <f t="shared" si="1"/>
        <v>127.071875</v>
      </c>
      <c r="G42" s="24">
        <f t="shared" si="2"/>
        <v>169.42916666666667</v>
      </c>
      <c r="H42" s="24">
        <f>H38</f>
        <v>1176</v>
      </c>
      <c r="I42" s="24">
        <f t="shared" si="4"/>
        <v>17441.2</v>
      </c>
      <c r="J42" s="12"/>
      <c r="K42" s="12"/>
      <c r="L42" s="12"/>
    </row>
    <row r="43" spans="1:12" ht="21.75" customHeight="1">
      <c r="A43" s="27">
        <v>29</v>
      </c>
      <c r="B43" s="24">
        <f>B39</f>
        <v>10360</v>
      </c>
      <c r="C43" s="24">
        <f>C40</f>
        <v>1554</v>
      </c>
      <c r="D43" s="28">
        <f>B12*D13*A43</f>
        <v>4506.6</v>
      </c>
      <c r="E43" s="29">
        <f t="shared" si="0"/>
        <v>85.52395833333333</v>
      </c>
      <c r="F43" s="24">
        <f t="shared" si="1"/>
        <v>128.2859375</v>
      </c>
      <c r="G43" s="24">
        <f t="shared" si="2"/>
        <v>171.04791666666665</v>
      </c>
      <c r="H43" s="24">
        <f>H40</f>
        <v>1176</v>
      </c>
      <c r="I43" s="24">
        <f t="shared" si="4"/>
        <v>17596.6</v>
      </c>
      <c r="J43" s="3"/>
      <c r="K43" s="3"/>
      <c r="L43" s="3"/>
    </row>
    <row r="44" spans="1:12" ht="21.75" customHeight="1" thickBot="1">
      <c r="A44" s="31">
        <v>30</v>
      </c>
      <c r="B44" s="32">
        <f t="shared" si="5"/>
        <v>10360</v>
      </c>
      <c r="C44" s="32">
        <f>C40</f>
        <v>1554</v>
      </c>
      <c r="D44" s="33">
        <f>B12*D13*A44</f>
        <v>4662</v>
      </c>
      <c r="E44" s="34">
        <f t="shared" si="0"/>
        <v>86.33333333333333</v>
      </c>
      <c r="F44" s="32">
        <f t="shared" si="1"/>
        <v>129.5</v>
      </c>
      <c r="G44" s="32">
        <f t="shared" si="2"/>
        <v>172.66666666666666</v>
      </c>
      <c r="H44" s="32">
        <f>H12</f>
        <v>1176</v>
      </c>
      <c r="I44" s="32">
        <f>B44+C44+D44+H44</f>
        <v>17752</v>
      </c>
      <c r="J44" s="3"/>
      <c r="K44" s="3"/>
      <c r="L44" s="3"/>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H2:I2"/>
    <mergeCell ref="A3:I3"/>
    <mergeCell ref="A4:I4"/>
    <mergeCell ref="A5:I5"/>
    <mergeCell ref="A7:I8"/>
    <mergeCell ref="A11:A13"/>
    <mergeCell ref="E11:E13"/>
    <mergeCell ref="F11:F13"/>
    <mergeCell ref="G11:G13"/>
    <mergeCell ref="I11:I13"/>
    <mergeCell ref="A9:I9"/>
  </mergeCells>
  <printOptions horizontalCentered="1" verticalCentered="1"/>
  <pageMargins left="0.3937007874015748" right="0.3937007874015748" top="0" bottom="0" header="0" footer="0"/>
  <pageSetup fitToHeight="1" fitToWidth="1" horizontalDpi="600" verticalDpi="600" orientation="portrait" paperSize="9" scale="92" r:id="rId1"/>
  <ignoredErrors>
    <ignoredError sqref="H17 H20 H23 H26 H29 H31 H33" formula="1"/>
  </ignoredErrors>
</worksheet>
</file>

<file path=xl/worksheets/sheet2.xml><?xml version="1.0" encoding="utf-8"?>
<worksheet xmlns="http://schemas.openxmlformats.org/spreadsheetml/2006/main" xmlns:r="http://schemas.openxmlformats.org/officeDocument/2006/relationships">
  <sheetPr>
    <tabColor indexed="47"/>
  </sheetPr>
  <dimension ref="A2:M84"/>
  <sheetViews>
    <sheetView zoomScalePageLayoutView="0" workbookViewId="0" topLeftCell="A4">
      <selection activeCell="D15" sqref="D1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9.57421875" style="1" bestFit="1" customWidth="1"/>
    <col min="9" max="9" width="9.57421875" style="1" customWidth="1"/>
    <col min="10" max="10" width="15.421875" style="1" bestFit="1" customWidth="1"/>
    <col min="11" max="16384" width="11.00390625" style="1" customWidth="1"/>
  </cols>
  <sheetData>
    <row r="1" ht="4.5" customHeight="1"/>
    <row r="2" spans="3:12" ht="12">
      <c r="C2" s="2"/>
      <c r="H2" s="88" t="s">
        <v>17</v>
      </c>
      <c r="I2" s="88"/>
      <c r="J2" s="88"/>
      <c r="L2" s="35"/>
    </row>
    <row r="3" spans="1:12" ht="19.5">
      <c r="A3" s="80" t="s">
        <v>11</v>
      </c>
      <c r="B3" s="80"/>
      <c r="C3" s="80"/>
      <c r="D3" s="80"/>
      <c r="E3" s="80"/>
      <c r="F3" s="80"/>
      <c r="G3" s="80"/>
      <c r="H3" s="80"/>
      <c r="I3" s="80"/>
      <c r="J3" s="80"/>
      <c r="K3" s="18"/>
      <c r="L3" s="18"/>
    </row>
    <row r="4" spans="1:12" ht="19.5">
      <c r="A4" s="80" t="s">
        <v>3</v>
      </c>
      <c r="B4" s="80"/>
      <c r="C4" s="80"/>
      <c r="D4" s="80"/>
      <c r="E4" s="80"/>
      <c r="F4" s="80"/>
      <c r="G4" s="80"/>
      <c r="H4" s="80"/>
      <c r="I4" s="80"/>
      <c r="J4" s="80"/>
      <c r="K4" s="18"/>
      <c r="L4" s="18"/>
    </row>
    <row r="5" spans="1:12" ht="19.5">
      <c r="A5" s="80" t="s">
        <v>13</v>
      </c>
      <c r="B5" s="80"/>
      <c r="C5" s="80"/>
      <c r="D5" s="80"/>
      <c r="E5" s="80"/>
      <c r="F5" s="80"/>
      <c r="G5" s="80"/>
      <c r="H5" s="80"/>
      <c r="I5" s="80"/>
      <c r="J5" s="80"/>
      <c r="K5" s="18"/>
      <c r="L5" s="18"/>
    </row>
    <row r="6" ht="23.25" customHeight="1"/>
    <row r="7" spans="1:10" ht="24" customHeight="1">
      <c r="A7" s="81" t="s">
        <v>28</v>
      </c>
      <c r="B7" s="81"/>
      <c r="C7" s="81"/>
      <c r="D7" s="81"/>
      <c r="E7" s="81"/>
      <c r="F7" s="81"/>
      <c r="G7" s="81"/>
      <c r="H7" s="81"/>
      <c r="I7" s="81"/>
      <c r="J7" s="81"/>
    </row>
    <row r="8" spans="1:10" ht="24" customHeight="1">
      <c r="A8" s="81"/>
      <c r="B8" s="81"/>
      <c r="C8" s="81"/>
      <c r="D8" s="81"/>
      <c r="E8" s="81"/>
      <c r="F8" s="81"/>
      <c r="G8" s="81"/>
      <c r="H8" s="81"/>
      <c r="I8" s="81"/>
      <c r="J8" s="81"/>
    </row>
    <row r="9" ht="6" customHeight="1"/>
    <row r="10" ht="3.75" customHeight="1" thickBot="1"/>
    <row r="11" spans="1:10" s="4" customFormat="1" ht="12">
      <c r="A11" s="82" t="s">
        <v>4</v>
      </c>
      <c r="B11" s="14" t="s">
        <v>1</v>
      </c>
      <c r="C11" s="7" t="s">
        <v>2</v>
      </c>
      <c r="D11" s="7" t="s">
        <v>6</v>
      </c>
      <c r="E11" s="76" t="s">
        <v>7</v>
      </c>
      <c r="F11" s="85" t="s">
        <v>8</v>
      </c>
      <c r="G11" s="76" t="s">
        <v>9</v>
      </c>
      <c r="H11" s="76" t="s">
        <v>15</v>
      </c>
      <c r="I11" s="76" t="s">
        <v>16</v>
      </c>
      <c r="J11" s="76" t="s">
        <v>36</v>
      </c>
    </row>
    <row r="12" spans="1:13" s="6" customFormat="1" ht="12">
      <c r="A12" s="83"/>
      <c r="B12" s="15">
        <v>2850</v>
      </c>
      <c r="C12" s="17">
        <f>B12*15%</f>
        <v>427.5</v>
      </c>
      <c r="D12" s="17">
        <f>B12*1.5%</f>
        <v>42.75</v>
      </c>
      <c r="E12" s="77"/>
      <c r="F12" s="86"/>
      <c r="G12" s="77"/>
      <c r="H12" s="77"/>
      <c r="I12" s="77"/>
      <c r="J12" s="77"/>
      <c r="K12" s="9"/>
      <c r="L12" s="5"/>
      <c r="M12" s="5"/>
    </row>
    <row r="13" spans="1:13" s="6" customFormat="1" ht="12.75" thickBot="1">
      <c r="A13" s="84"/>
      <c r="B13" s="16"/>
      <c r="C13" s="37">
        <v>0.15</v>
      </c>
      <c r="D13" s="8">
        <v>0.015</v>
      </c>
      <c r="E13" s="78"/>
      <c r="F13" s="87"/>
      <c r="G13" s="78"/>
      <c r="H13" s="78"/>
      <c r="I13" s="78"/>
      <c r="J13" s="78"/>
      <c r="K13" s="9"/>
      <c r="L13" s="5"/>
      <c r="M13" s="5"/>
    </row>
    <row r="14" spans="1:13" s="11" customFormat="1" ht="21.75" customHeight="1">
      <c r="A14" s="19" t="s">
        <v>0</v>
      </c>
      <c r="B14" s="20">
        <f>B12</f>
        <v>2850</v>
      </c>
      <c r="C14" s="20">
        <f>C12</f>
        <v>427.5</v>
      </c>
      <c r="D14" s="21">
        <v>0</v>
      </c>
      <c r="E14" s="24">
        <f aca="true" t="shared" si="0" ref="E14:E44">(B14+C14+D14)/192</f>
        <v>17.0703125</v>
      </c>
      <c r="F14" s="20">
        <f>E14*1.5</f>
        <v>25.60546875</v>
      </c>
      <c r="G14" s="20">
        <f>E14*2</f>
        <v>34.140625</v>
      </c>
      <c r="H14" s="22">
        <v>382</v>
      </c>
      <c r="I14" s="22">
        <v>250</v>
      </c>
      <c r="J14" s="20">
        <f>B14+C14+D14+H14+I14</f>
        <v>3909.5</v>
      </c>
      <c r="K14" s="10"/>
      <c r="L14" s="10"/>
      <c r="M14" s="10"/>
    </row>
    <row r="15" spans="1:13" s="11" customFormat="1" ht="21.75" customHeight="1">
      <c r="A15" s="23">
        <v>1</v>
      </c>
      <c r="B15" s="24">
        <f>B12</f>
        <v>2850</v>
      </c>
      <c r="C15" s="24">
        <f>C12</f>
        <v>427.5</v>
      </c>
      <c r="D15" s="25">
        <f>B12*D13</f>
        <v>42.75</v>
      </c>
      <c r="E15" s="24">
        <f t="shared" si="0"/>
        <v>17.29296875</v>
      </c>
      <c r="F15" s="24">
        <f>E15*1.5</f>
        <v>25.939453125</v>
      </c>
      <c r="G15" s="24">
        <f>E15*2</f>
        <v>34.5859375</v>
      </c>
      <c r="H15" s="26">
        <v>382</v>
      </c>
      <c r="I15" s="26">
        <v>250</v>
      </c>
      <c r="J15" s="24">
        <f>B15+C15+D15+H15+I15</f>
        <v>3952.25</v>
      </c>
      <c r="K15" s="10"/>
      <c r="L15" s="10"/>
      <c r="M15" s="10"/>
    </row>
    <row r="16" spans="1:13" s="13" customFormat="1" ht="21.75" customHeight="1">
      <c r="A16" s="27">
        <v>2</v>
      </c>
      <c r="B16" s="24">
        <f>B12</f>
        <v>2850</v>
      </c>
      <c r="C16" s="24">
        <f>C12</f>
        <v>427.5</v>
      </c>
      <c r="D16" s="28">
        <f>B12*D13*A16</f>
        <v>85.5</v>
      </c>
      <c r="E16" s="29">
        <f t="shared" si="0"/>
        <v>17.515625</v>
      </c>
      <c r="F16" s="24">
        <f aca="true" t="shared" si="1" ref="F16:F44">E16*1.5</f>
        <v>26.2734375</v>
      </c>
      <c r="G16" s="24">
        <f aca="true" t="shared" si="2" ref="G16:G44">E16*2</f>
        <v>35.03125</v>
      </c>
      <c r="H16" s="30">
        <v>382</v>
      </c>
      <c r="I16" s="30">
        <v>250</v>
      </c>
      <c r="J16" s="24">
        <f>B16+C16+D16+H16+I16</f>
        <v>3995</v>
      </c>
      <c r="K16" s="12"/>
      <c r="L16" s="12"/>
      <c r="M16" s="12"/>
    </row>
    <row r="17" spans="1:13" s="13" customFormat="1" ht="21.75" customHeight="1">
      <c r="A17" s="27">
        <v>3</v>
      </c>
      <c r="B17" s="24">
        <f aca="true" t="shared" si="3" ref="B17:C29">B14</f>
        <v>2850</v>
      </c>
      <c r="C17" s="24">
        <f t="shared" si="3"/>
        <v>427.5</v>
      </c>
      <c r="D17" s="28">
        <f>B12*D13*A17</f>
        <v>128.25</v>
      </c>
      <c r="E17" s="29">
        <f t="shared" si="0"/>
        <v>17.73828125</v>
      </c>
      <c r="F17" s="24">
        <f t="shared" si="1"/>
        <v>26.607421875</v>
      </c>
      <c r="G17" s="24">
        <f t="shared" si="2"/>
        <v>35.4765625</v>
      </c>
      <c r="H17" s="26">
        <v>382</v>
      </c>
      <c r="I17" s="26">
        <v>250</v>
      </c>
      <c r="J17" s="24">
        <f aca="true" t="shared" si="4" ref="J17:J44">B17+C17+D17+H17+I17</f>
        <v>4037.75</v>
      </c>
      <c r="K17" s="12"/>
      <c r="L17" s="12"/>
      <c r="M17" s="12"/>
    </row>
    <row r="18" spans="1:13" s="13" customFormat="1" ht="21.75" customHeight="1">
      <c r="A18" s="27">
        <v>4</v>
      </c>
      <c r="B18" s="24">
        <f>B14</f>
        <v>2850</v>
      </c>
      <c r="C18" s="24">
        <f>C14</f>
        <v>427.5</v>
      </c>
      <c r="D18" s="28">
        <f>B12*D13*A18</f>
        <v>171</v>
      </c>
      <c r="E18" s="29">
        <f t="shared" si="0"/>
        <v>17.9609375</v>
      </c>
      <c r="F18" s="24">
        <f t="shared" si="1"/>
        <v>26.94140625</v>
      </c>
      <c r="G18" s="24">
        <f t="shared" si="2"/>
        <v>35.921875</v>
      </c>
      <c r="H18" s="30">
        <v>382</v>
      </c>
      <c r="I18" s="30">
        <v>250</v>
      </c>
      <c r="J18" s="24">
        <f t="shared" si="4"/>
        <v>4080.5</v>
      </c>
      <c r="K18" s="12"/>
      <c r="L18" s="12"/>
      <c r="M18" s="12"/>
    </row>
    <row r="19" spans="1:13" s="13" customFormat="1" ht="21.75" customHeight="1">
      <c r="A19" s="27">
        <v>5</v>
      </c>
      <c r="B19" s="24">
        <f t="shared" si="3"/>
        <v>2850</v>
      </c>
      <c r="C19" s="24">
        <f t="shared" si="3"/>
        <v>427.5</v>
      </c>
      <c r="D19" s="28">
        <f>B12*D13*A19</f>
        <v>213.75</v>
      </c>
      <c r="E19" s="29">
        <f t="shared" si="0"/>
        <v>18.18359375</v>
      </c>
      <c r="F19" s="24">
        <f t="shared" si="1"/>
        <v>27.275390625</v>
      </c>
      <c r="G19" s="24">
        <f t="shared" si="2"/>
        <v>36.3671875</v>
      </c>
      <c r="H19" s="26">
        <v>382</v>
      </c>
      <c r="I19" s="26">
        <v>250</v>
      </c>
      <c r="J19" s="24">
        <f t="shared" si="4"/>
        <v>4123.25</v>
      </c>
      <c r="K19" s="12"/>
      <c r="L19" s="12"/>
      <c r="M19" s="12"/>
    </row>
    <row r="20" spans="1:13" s="13" customFormat="1" ht="21.75" customHeight="1">
      <c r="A20" s="27">
        <v>6</v>
      </c>
      <c r="B20" s="24">
        <f>B16</f>
        <v>2850</v>
      </c>
      <c r="C20" s="24">
        <f>C16</f>
        <v>427.5</v>
      </c>
      <c r="D20" s="28">
        <f>B12*D13*A20</f>
        <v>256.5</v>
      </c>
      <c r="E20" s="29">
        <f t="shared" si="0"/>
        <v>18.40625</v>
      </c>
      <c r="F20" s="24">
        <f t="shared" si="1"/>
        <v>27.609375</v>
      </c>
      <c r="G20" s="24">
        <f t="shared" si="2"/>
        <v>36.8125</v>
      </c>
      <c r="H20" s="30">
        <v>382</v>
      </c>
      <c r="I20" s="30">
        <v>250</v>
      </c>
      <c r="J20" s="24">
        <f t="shared" si="4"/>
        <v>4166</v>
      </c>
      <c r="K20" s="12"/>
      <c r="L20" s="12"/>
      <c r="M20" s="12"/>
    </row>
    <row r="21" spans="1:13" s="13" customFormat="1" ht="21.75" customHeight="1">
      <c r="A21" s="27">
        <v>7</v>
      </c>
      <c r="B21" s="24">
        <f t="shared" si="3"/>
        <v>2850</v>
      </c>
      <c r="C21" s="24">
        <f t="shared" si="3"/>
        <v>427.5</v>
      </c>
      <c r="D21" s="28">
        <f>B12*D13*A21</f>
        <v>299.25</v>
      </c>
      <c r="E21" s="29">
        <f t="shared" si="0"/>
        <v>18.62890625</v>
      </c>
      <c r="F21" s="24">
        <f t="shared" si="1"/>
        <v>27.943359375</v>
      </c>
      <c r="G21" s="24">
        <f t="shared" si="2"/>
        <v>37.2578125</v>
      </c>
      <c r="H21" s="26">
        <v>382</v>
      </c>
      <c r="I21" s="26">
        <v>250</v>
      </c>
      <c r="J21" s="24">
        <f t="shared" si="4"/>
        <v>4208.75</v>
      </c>
      <c r="K21" s="12"/>
      <c r="L21" s="12"/>
      <c r="M21" s="12"/>
    </row>
    <row r="22" spans="1:13" s="13" customFormat="1" ht="21.75" customHeight="1">
      <c r="A22" s="27">
        <v>8</v>
      </c>
      <c r="B22" s="24">
        <f>B18</f>
        <v>2850</v>
      </c>
      <c r="C22" s="24">
        <f>C18</f>
        <v>427.5</v>
      </c>
      <c r="D22" s="28">
        <f>B12*D13*A22</f>
        <v>342</v>
      </c>
      <c r="E22" s="29">
        <f t="shared" si="0"/>
        <v>18.8515625</v>
      </c>
      <c r="F22" s="24">
        <f t="shared" si="1"/>
        <v>28.27734375</v>
      </c>
      <c r="G22" s="24">
        <f t="shared" si="2"/>
        <v>37.703125</v>
      </c>
      <c r="H22" s="30">
        <v>382</v>
      </c>
      <c r="I22" s="30">
        <v>250</v>
      </c>
      <c r="J22" s="24">
        <f t="shared" si="4"/>
        <v>4251.5</v>
      </c>
      <c r="K22" s="12"/>
      <c r="L22" s="12"/>
      <c r="M22" s="12"/>
    </row>
    <row r="23" spans="1:13" s="13" customFormat="1" ht="21.75" customHeight="1">
      <c r="A23" s="27">
        <v>9</v>
      </c>
      <c r="B23" s="24">
        <f t="shared" si="3"/>
        <v>2850</v>
      </c>
      <c r="C23" s="24">
        <f t="shared" si="3"/>
        <v>427.5</v>
      </c>
      <c r="D23" s="28">
        <f>B12*D13*A23</f>
        <v>384.75</v>
      </c>
      <c r="E23" s="29">
        <f t="shared" si="0"/>
        <v>19.07421875</v>
      </c>
      <c r="F23" s="24">
        <f t="shared" si="1"/>
        <v>28.611328125</v>
      </c>
      <c r="G23" s="24">
        <f t="shared" si="2"/>
        <v>38.1484375</v>
      </c>
      <c r="H23" s="26">
        <v>382</v>
      </c>
      <c r="I23" s="26">
        <v>250</v>
      </c>
      <c r="J23" s="24">
        <f t="shared" si="4"/>
        <v>4294.25</v>
      </c>
      <c r="K23" s="12"/>
      <c r="L23" s="12"/>
      <c r="M23" s="12"/>
    </row>
    <row r="24" spans="1:13" s="13" customFormat="1" ht="21.75" customHeight="1">
      <c r="A24" s="27">
        <v>10</v>
      </c>
      <c r="B24" s="24">
        <f>B20</f>
        <v>2850</v>
      </c>
      <c r="C24" s="24">
        <f>C20</f>
        <v>427.5</v>
      </c>
      <c r="D24" s="28">
        <f>B12*D13*A24</f>
        <v>427.5</v>
      </c>
      <c r="E24" s="29">
        <f t="shared" si="0"/>
        <v>19.296875</v>
      </c>
      <c r="F24" s="24">
        <f t="shared" si="1"/>
        <v>28.9453125</v>
      </c>
      <c r="G24" s="24">
        <f t="shared" si="2"/>
        <v>38.59375</v>
      </c>
      <c r="H24" s="30">
        <v>382</v>
      </c>
      <c r="I24" s="30">
        <v>250</v>
      </c>
      <c r="J24" s="24">
        <f t="shared" si="4"/>
        <v>4337</v>
      </c>
      <c r="K24" s="12"/>
      <c r="L24" s="12"/>
      <c r="M24" s="12"/>
    </row>
    <row r="25" spans="1:13" s="13" customFormat="1" ht="21.75" customHeight="1">
      <c r="A25" s="27">
        <v>11</v>
      </c>
      <c r="B25" s="24">
        <f t="shared" si="3"/>
        <v>2850</v>
      </c>
      <c r="C25" s="24">
        <f t="shared" si="3"/>
        <v>427.5</v>
      </c>
      <c r="D25" s="28">
        <f>B12*D13*A25</f>
        <v>470.25</v>
      </c>
      <c r="E25" s="29">
        <f t="shared" si="0"/>
        <v>19.51953125</v>
      </c>
      <c r="F25" s="24">
        <f t="shared" si="1"/>
        <v>29.279296875</v>
      </c>
      <c r="G25" s="24">
        <f t="shared" si="2"/>
        <v>39.0390625</v>
      </c>
      <c r="H25" s="26">
        <v>382</v>
      </c>
      <c r="I25" s="26">
        <v>250</v>
      </c>
      <c r="J25" s="24">
        <f t="shared" si="4"/>
        <v>4379.75</v>
      </c>
      <c r="K25" s="12"/>
      <c r="L25" s="12"/>
      <c r="M25" s="12"/>
    </row>
    <row r="26" spans="1:13" s="13" customFormat="1" ht="21.75" customHeight="1">
      <c r="A26" s="27">
        <v>12</v>
      </c>
      <c r="B26" s="24">
        <f>B22</f>
        <v>2850</v>
      </c>
      <c r="C26" s="24">
        <f>C22</f>
        <v>427.5</v>
      </c>
      <c r="D26" s="28">
        <f>B12*D13*A26</f>
        <v>513</v>
      </c>
      <c r="E26" s="29">
        <f t="shared" si="0"/>
        <v>19.7421875</v>
      </c>
      <c r="F26" s="24">
        <f t="shared" si="1"/>
        <v>29.61328125</v>
      </c>
      <c r="G26" s="24">
        <f t="shared" si="2"/>
        <v>39.484375</v>
      </c>
      <c r="H26" s="30">
        <v>382</v>
      </c>
      <c r="I26" s="30">
        <v>250</v>
      </c>
      <c r="J26" s="24">
        <f t="shared" si="4"/>
        <v>4422.5</v>
      </c>
      <c r="K26" s="12"/>
      <c r="L26" s="12"/>
      <c r="M26" s="12"/>
    </row>
    <row r="27" spans="1:13" s="13" customFormat="1" ht="21.75" customHeight="1">
      <c r="A27" s="27">
        <v>13</v>
      </c>
      <c r="B27" s="24">
        <f t="shared" si="3"/>
        <v>2850</v>
      </c>
      <c r="C27" s="24">
        <f t="shared" si="3"/>
        <v>427.5</v>
      </c>
      <c r="D27" s="28">
        <f>B12*D13*A27</f>
        <v>555.75</v>
      </c>
      <c r="E27" s="29">
        <f t="shared" si="0"/>
        <v>19.96484375</v>
      </c>
      <c r="F27" s="24">
        <f t="shared" si="1"/>
        <v>29.947265625</v>
      </c>
      <c r="G27" s="24">
        <f t="shared" si="2"/>
        <v>39.9296875</v>
      </c>
      <c r="H27" s="26">
        <v>382</v>
      </c>
      <c r="I27" s="26">
        <v>250</v>
      </c>
      <c r="J27" s="24">
        <f t="shared" si="4"/>
        <v>4465.25</v>
      </c>
      <c r="K27" s="12"/>
      <c r="L27" s="12"/>
      <c r="M27" s="12"/>
    </row>
    <row r="28" spans="1:13" s="13" customFormat="1" ht="21.75" customHeight="1">
      <c r="A28" s="27">
        <v>14</v>
      </c>
      <c r="B28" s="24">
        <f>B24</f>
        <v>2850</v>
      </c>
      <c r="C28" s="24">
        <f>C24</f>
        <v>427.5</v>
      </c>
      <c r="D28" s="28">
        <f>B12*D13*A28</f>
        <v>598.5</v>
      </c>
      <c r="E28" s="29">
        <f t="shared" si="0"/>
        <v>20.1875</v>
      </c>
      <c r="F28" s="24">
        <f t="shared" si="1"/>
        <v>30.28125</v>
      </c>
      <c r="G28" s="24">
        <f t="shared" si="2"/>
        <v>40.375</v>
      </c>
      <c r="H28" s="30">
        <v>382</v>
      </c>
      <c r="I28" s="30">
        <v>250</v>
      </c>
      <c r="J28" s="24">
        <f t="shared" si="4"/>
        <v>4508</v>
      </c>
      <c r="K28" s="12"/>
      <c r="L28" s="12"/>
      <c r="M28" s="12"/>
    </row>
    <row r="29" spans="1:13" s="13" customFormat="1" ht="21.75" customHeight="1">
      <c r="A29" s="27">
        <v>15</v>
      </c>
      <c r="B29" s="24">
        <f t="shared" si="3"/>
        <v>2850</v>
      </c>
      <c r="C29" s="24">
        <f t="shared" si="3"/>
        <v>427.5</v>
      </c>
      <c r="D29" s="28">
        <f>B12*D13*A29</f>
        <v>641.25</v>
      </c>
      <c r="E29" s="29">
        <f t="shared" si="0"/>
        <v>20.41015625</v>
      </c>
      <c r="F29" s="24">
        <f t="shared" si="1"/>
        <v>30.615234375</v>
      </c>
      <c r="G29" s="24">
        <f t="shared" si="2"/>
        <v>40.8203125</v>
      </c>
      <c r="H29" s="26">
        <v>382</v>
      </c>
      <c r="I29" s="26">
        <v>250</v>
      </c>
      <c r="J29" s="24">
        <f t="shared" si="4"/>
        <v>4550.75</v>
      </c>
      <c r="K29" s="12"/>
      <c r="L29" s="12"/>
      <c r="M29" s="12"/>
    </row>
    <row r="30" spans="1:13" s="13" customFormat="1" ht="21.75" customHeight="1">
      <c r="A30" s="27">
        <v>16</v>
      </c>
      <c r="B30" s="24">
        <f>B26</f>
        <v>2850</v>
      </c>
      <c r="C30" s="24">
        <f>C26</f>
        <v>427.5</v>
      </c>
      <c r="D30" s="28">
        <f>B12*D13*A30</f>
        <v>684</v>
      </c>
      <c r="E30" s="29">
        <f t="shared" si="0"/>
        <v>20.6328125</v>
      </c>
      <c r="F30" s="24">
        <f t="shared" si="1"/>
        <v>30.94921875</v>
      </c>
      <c r="G30" s="24">
        <f t="shared" si="2"/>
        <v>41.265625</v>
      </c>
      <c r="H30" s="30">
        <v>382</v>
      </c>
      <c r="I30" s="30">
        <v>250</v>
      </c>
      <c r="J30" s="24">
        <f t="shared" si="4"/>
        <v>4593.5</v>
      </c>
      <c r="K30" s="12"/>
      <c r="L30" s="12"/>
      <c r="M30" s="12"/>
    </row>
    <row r="31" spans="1:13" s="13" customFormat="1" ht="21.75" customHeight="1">
      <c r="A31" s="27">
        <v>17</v>
      </c>
      <c r="B31" s="24">
        <f>B27</f>
        <v>2850</v>
      </c>
      <c r="C31" s="24">
        <f>C28</f>
        <v>427.5</v>
      </c>
      <c r="D31" s="28">
        <f>B12*D13*A31</f>
        <v>726.75</v>
      </c>
      <c r="E31" s="29">
        <f t="shared" si="0"/>
        <v>20.85546875</v>
      </c>
      <c r="F31" s="24">
        <f t="shared" si="1"/>
        <v>31.283203125</v>
      </c>
      <c r="G31" s="24">
        <f t="shared" si="2"/>
        <v>41.7109375</v>
      </c>
      <c r="H31" s="26">
        <v>382</v>
      </c>
      <c r="I31" s="26">
        <v>250</v>
      </c>
      <c r="J31" s="24">
        <f t="shared" si="4"/>
        <v>4636.25</v>
      </c>
      <c r="K31" s="12"/>
      <c r="L31" s="12"/>
      <c r="M31" s="12"/>
    </row>
    <row r="32" spans="1:13" s="13" customFormat="1" ht="21.75" customHeight="1">
      <c r="A32" s="27">
        <v>18</v>
      </c>
      <c r="B32" s="24">
        <f aca="true" t="shared" si="5" ref="B32:B44">B29</f>
        <v>2850</v>
      </c>
      <c r="C32" s="24">
        <f>C28</f>
        <v>427.5</v>
      </c>
      <c r="D32" s="28">
        <f>B12*D13*A32</f>
        <v>769.5</v>
      </c>
      <c r="E32" s="29">
        <f t="shared" si="0"/>
        <v>21.078125</v>
      </c>
      <c r="F32" s="24">
        <f t="shared" si="1"/>
        <v>31.6171875</v>
      </c>
      <c r="G32" s="24">
        <f t="shared" si="2"/>
        <v>42.15625</v>
      </c>
      <c r="H32" s="30">
        <v>382</v>
      </c>
      <c r="I32" s="30">
        <v>250</v>
      </c>
      <c r="J32" s="24">
        <f t="shared" si="4"/>
        <v>4679</v>
      </c>
      <c r="K32" s="12"/>
      <c r="L32" s="12"/>
      <c r="M32" s="12"/>
    </row>
    <row r="33" spans="1:13" s="13" customFormat="1" ht="21.75" customHeight="1">
      <c r="A33" s="27">
        <v>19</v>
      </c>
      <c r="B33" s="24">
        <f>B29</f>
        <v>2850</v>
      </c>
      <c r="C33" s="24">
        <f>C30</f>
        <v>427.5</v>
      </c>
      <c r="D33" s="28">
        <f>B12*D13*A33</f>
        <v>812.25</v>
      </c>
      <c r="E33" s="29">
        <f t="shared" si="0"/>
        <v>21.30078125</v>
      </c>
      <c r="F33" s="24">
        <f t="shared" si="1"/>
        <v>31.951171875</v>
      </c>
      <c r="G33" s="24">
        <f t="shared" si="2"/>
        <v>42.6015625</v>
      </c>
      <c r="H33" s="26">
        <v>382</v>
      </c>
      <c r="I33" s="26">
        <v>250</v>
      </c>
      <c r="J33" s="24">
        <f t="shared" si="4"/>
        <v>4721.75</v>
      </c>
      <c r="K33" s="12"/>
      <c r="L33" s="12"/>
      <c r="M33" s="12"/>
    </row>
    <row r="34" spans="1:13" s="13" customFormat="1" ht="21.75" customHeight="1">
      <c r="A34" s="27">
        <v>20</v>
      </c>
      <c r="B34" s="24">
        <f t="shared" si="5"/>
        <v>2850</v>
      </c>
      <c r="C34" s="24">
        <f>C30</f>
        <v>427.5</v>
      </c>
      <c r="D34" s="28">
        <f>B12*D13*A34</f>
        <v>855</v>
      </c>
      <c r="E34" s="29">
        <f t="shared" si="0"/>
        <v>21.5234375</v>
      </c>
      <c r="F34" s="24">
        <f t="shared" si="1"/>
        <v>32.28515625</v>
      </c>
      <c r="G34" s="24">
        <f t="shared" si="2"/>
        <v>43.046875</v>
      </c>
      <c r="H34" s="30">
        <v>382</v>
      </c>
      <c r="I34" s="30">
        <v>250</v>
      </c>
      <c r="J34" s="24">
        <f t="shared" si="4"/>
        <v>4764.5</v>
      </c>
      <c r="K34" s="12"/>
      <c r="L34" s="12"/>
      <c r="M34" s="12"/>
    </row>
    <row r="35" spans="1:13" s="13" customFormat="1" ht="21.75" customHeight="1">
      <c r="A35" s="27">
        <v>21</v>
      </c>
      <c r="B35" s="24">
        <f>B31</f>
        <v>2850</v>
      </c>
      <c r="C35" s="24">
        <f>C32</f>
        <v>427.5</v>
      </c>
      <c r="D35" s="28">
        <f>B12*D13*A35</f>
        <v>897.75</v>
      </c>
      <c r="E35" s="29">
        <f t="shared" si="0"/>
        <v>21.74609375</v>
      </c>
      <c r="F35" s="24">
        <f t="shared" si="1"/>
        <v>32.619140625</v>
      </c>
      <c r="G35" s="24">
        <f t="shared" si="2"/>
        <v>43.4921875</v>
      </c>
      <c r="H35" s="26">
        <v>382</v>
      </c>
      <c r="I35" s="26">
        <v>250</v>
      </c>
      <c r="J35" s="24">
        <f t="shared" si="4"/>
        <v>4807.25</v>
      </c>
      <c r="K35" s="12"/>
      <c r="L35" s="12"/>
      <c r="M35" s="12"/>
    </row>
    <row r="36" spans="1:13" s="13" customFormat="1" ht="21.75" customHeight="1">
      <c r="A36" s="27">
        <v>22</v>
      </c>
      <c r="B36" s="24">
        <f t="shared" si="5"/>
        <v>2850</v>
      </c>
      <c r="C36" s="24">
        <f>C32</f>
        <v>427.5</v>
      </c>
      <c r="D36" s="28">
        <f>B12*D13*A36</f>
        <v>940.5</v>
      </c>
      <c r="E36" s="29">
        <f t="shared" si="0"/>
        <v>21.96875</v>
      </c>
      <c r="F36" s="24">
        <f t="shared" si="1"/>
        <v>32.953125</v>
      </c>
      <c r="G36" s="24">
        <f t="shared" si="2"/>
        <v>43.9375</v>
      </c>
      <c r="H36" s="30">
        <v>382</v>
      </c>
      <c r="I36" s="30">
        <v>250</v>
      </c>
      <c r="J36" s="24">
        <f t="shared" si="4"/>
        <v>4850</v>
      </c>
      <c r="K36" s="12"/>
      <c r="L36" s="12"/>
      <c r="M36" s="12"/>
    </row>
    <row r="37" spans="1:13" s="13" customFormat="1" ht="21.75" customHeight="1">
      <c r="A37" s="27">
        <v>23</v>
      </c>
      <c r="B37" s="24">
        <f>B33</f>
        <v>2850</v>
      </c>
      <c r="C37" s="24">
        <f>C34</f>
        <v>427.5</v>
      </c>
      <c r="D37" s="28">
        <f>B12*D13*A37</f>
        <v>983.25</v>
      </c>
      <c r="E37" s="29">
        <f t="shared" si="0"/>
        <v>22.19140625</v>
      </c>
      <c r="F37" s="24">
        <f t="shared" si="1"/>
        <v>33.287109375</v>
      </c>
      <c r="G37" s="24">
        <f t="shared" si="2"/>
        <v>44.3828125</v>
      </c>
      <c r="H37" s="26">
        <v>382</v>
      </c>
      <c r="I37" s="26">
        <v>250</v>
      </c>
      <c r="J37" s="24">
        <f t="shared" si="4"/>
        <v>4892.75</v>
      </c>
      <c r="K37" s="12"/>
      <c r="L37" s="12"/>
      <c r="M37" s="12"/>
    </row>
    <row r="38" spans="1:13" s="13" customFormat="1" ht="21.75" customHeight="1">
      <c r="A38" s="27">
        <v>24</v>
      </c>
      <c r="B38" s="24">
        <f t="shared" si="5"/>
        <v>2850</v>
      </c>
      <c r="C38" s="24">
        <f>C34</f>
        <v>427.5</v>
      </c>
      <c r="D38" s="28">
        <f>B12*D13*A38</f>
        <v>1026</v>
      </c>
      <c r="E38" s="29">
        <f t="shared" si="0"/>
        <v>22.4140625</v>
      </c>
      <c r="F38" s="24">
        <f t="shared" si="1"/>
        <v>33.62109375</v>
      </c>
      <c r="G38" s="24">
        <f t="shared" si="2"/>
        <v>44.828125</v>
      </c>
      <c r="H38" s="30">
        <v>382</v>
      </c>
      <c r="I38" s="30">
        <v>250</v>
      </c>
      <c r="J38" s="24">
        <f t="shared" si="4"/>
        <v>4935.5</v>
      </c>
      <c r="K38" s="12"/>
      <c r="L38" s="12"/>
      <c r="M38" s="12"/>
    </row>
    <row r="39" spans="1:13" s="13" customFormat="1" ht="21.75" customHeight="1">
      <c r="A39" s="27">
        <v>25</v>
      </c>
      <c r="B39" s="24">
        <f>B35</f>
        <v>2850</v>
      </c>
      <c r="C39" s="24">
        <f>C36</f>
        <v>427.5</v>
      </c>
      <c r="D39" s="28">
        <f>B12*D13*A39</f>
        <v>1068.75</v>
      </c>
      <c r="E39" s="29">
        <f t="shared" si="0"/>
        <v>22.63671875</v>
      </c>
      <c r="F39" s="24">
        <f t="shared" si="1"/>
        <v>33.955078125</v>
      </c>
      <c r="G39" s="24">
        <f t="shared" si="2"/>
        <v>45.2734375</v>
      </c>
      <c r="H39" s="26">
        <v>382</v>
      </c>
      <c r="I39" s="26">
        <v>250</v>
      </c>
      <c r="J39" s="24">
        <f t="shared" si="4"/>
        <v>4978.25</v>
      </c>
      <c r="K39" s="12"/>
      <c r="L39" s="12"/>
      <c r="M39" s="12"/>
    </row>
    <row r="40" spans="1:13" s="13" customFormat="1" ht="21.75" customHeight="1">
      <c r="A40" s="27">
        <v>26</v>
      </c>
      <c r="B40" s="24">
        <f t="shared" si="5"/>
        <v>2850</v>
      </c>
      <c r="C40" s="24">
        <f>C36</f>
        <v>427.5</v>
      </c>
      <c r="D40" s="28">
        <f>B12*D13*A40</f>
        <v>1111.5</v>
      </c>
      <c r="E40" s="29">
        <f t="shared" si="0"/>
        <v>22.859375</v>
      </c>
      <c r="F40" s="24">
        <f t="shared" si="1"/>
        <v>34.2890625</v>
      </c>
      <c r="G40" s="24">
        <f t="shared" si="2"/>
        <v>45.71875</v>
      </c>
      <c r="H40" s="30">
        <v>382</v>
      </c>
      <c r="I40" s="30">
        <v>250</v>
      </c>
      <c r="J40" s="24">
        <f t="shared" si="4"/>
        <v>5021</v>
      </c>
      <c r="K40" s="12"/>
      <c r="L40" s="12"/>
      <c r="M40" s="12"/>
    </row>
    <row r="41" spans="1:13" s="13" customFormat="1" ht="21.75" customHeight="1">
      <c r="A41" s="27">
        <v>27</v>
      </c>
      <c r="B41" s="24">
        <f>B37</f>
        <v>2850</v>
      </c>
      <c r="C41" s="24">
        <f>C38</f>
        <v>427.5</v>
      </c>
      <c r="D41" s="28">
        <f>B12*D13*A41</f>
        <v>1154.25</v>
      </c>
      <c r="E41" s="29">
        <f t="shared" si="0"/>
        <v>23.08203125</v>
      </c>
      <c r="F41" s="24">
        <f t="shared" si="1"/>
        <v>34.623046875</v>
      </c>
      <c r="G41" s="24">
        <f t="shared" si="2"/>
        <v>46.1640625</v>
      </c>
      <c r="H41" s="26">
        <v>382</v>
      </c>
      <c r="I41" s="26">
        <v>250</v>
      </c>
      <c r="J41" s="24">
        <f t="shared" si="4"/>
        <v>5063.75</v>
      </c>
      <c r="K41" s="12"/>
      <c r="L41" s="12"/>
      <c r="M41" s="12"/>
    </row>
    <row r="42" spans="1:13" s="13" customFormat="1" ht="21.75" customHeight="1">
      <c r="A42" s="27">
        <v>28</v>
      </c>
      <c r="B42" s="24">
        <f t="shared" si="5"/>
        <v>2850</v>
      </c>
      <c r="C42" s="24">
        <f>C38</f>
        <v>427.5</v>
      </c>
      <c r="D42" s="28">
        <f>B12*D13*A42</f>
        <v>1197</v>
      </c>
      <c r="E42" s="29">
        <f t="shared" si="0"/>
        <v>23.3046875</v>
      </c>
      <c r="F42" s="24">
        <f t="shared" si="1"/>
        <v>34.95703125</v>
      </c>
      <c r="G42" s="24">
        <f t="shared" si="2"/>
        <v>46.609375</v>
      </c>
      <c r="H42" s="30">
        <v>382</v>
      </c>
      <c r="I42" s="30">
        <v>250</v>
      </c>
      <c r="J42" s="24">
        <f t="shared" si="4"/>
        <v>5106.5</v>
      </c>
      <c r="K42" s="12"/>
      <c r="L42" s="12"/>
      <c r="M42" s="12"/>
    </row>
    <row r="43" spans="1:13" s="13" customFormat="1" ht="21.75" customHeight="1">
      <c r="A43" s="27">
        <v>29</v>
      </c>
      <c r="B43" s="24">
        <f>B39</f>
        <v>2850</v>
      </c>
      <c r="C43" s="24">
        <f>C40</f>
        <v>427.5</v>
      </c>
      <c r="D43" s="28">
        <f>B12*D13*A43</f>
        <v>1239.75</v>
      </c>
      <c r="E43" s="29">
        <f t="shared" si="0"/>
        <v>23.52734375</v>
      </c>
      <c r="F43" s="24">
        <f t="shared" si="1"/>
        <v>35.291015625</v>
      </c>
      <c r="G43" s="24">
        <f t="shared" si="2"/>
        <v>47.0546875</v>
      </c>
      <c r="H43" s="26">
        <v>382</v>
      </c>
      <c r="I43" s="26">
        <v>250</v>
      </c>
      <c r="J43" s="24">
        <f t="shared" si="4"/>
        <v>5149.25</v>
      </c>
      <c r="K43" s="12"/>
      <c r="L43" s="12"/>
      <c r="M43" s="12"/>
    </row>
    <row r="44" spans="1:13" s="13" customFormat="1" ht="21.75" customHeight="1" thickBot="1">
      <c r="A44" s="31">
        <v>30</v>
      </c>
      <c r="B44" s="32">
        <f t="shared" si="5"/>
        <v>2850</v>
      </c>
      <c r="C44" s="32">
        <f>C40</f>
        <v>427.5</v>
      </c>
      <c r="D44" s="33">
        <f>B12*D13*A44</f>
        <v>1282.5</v>
      </c>
      <c r="E44" s="34">
        <f t="shared" si="0"/>
        <v>23.75</v>
      </c>
      <c r="F44" s="32">
        <f t="shared" si="1"/>
        <v>35.625</v>
      </c>
      <c r="G44" s="32">
        <f t="shared" si="2"/>
        <v>47.5</v>
      </c>
      <c r="H44" s="36">
        <v>382</v>
      </c>
      <c r="I44" s="36">
        <v>250</v>
      </c>
      <c r="J44" s="32">
        <f t="shared" si="4"/>
        <v>5192</v>
      </c>
      <c r="K44" s="12"/>
      <c r="L44" s="12"/>
      <c r="M44" s="12"/>
    </row>
    <row r="45" spans="2:13" ht="12">
      <c r="B45" s="3"/>
      <c r="C45" s="3"/>
      <c r="D45" s="3"/>
      <c r="E45" s="3"/>
      <c r="F45" s="3"/>
      <c r="G45" s="3"/>
      <c r="H45" s="3"/>
      <c r="I45" s="3"/>
      <c r="J45" s="3"/>
      <c r="K45" s="3"/>
      <c r="L45" s="3"/>
      <c r="M45" s="3"/>
    </row>
    <row r="46" spans="2:13" ht="12">
      <c r="B46" s="3"/>
      <c r="C46" s="3"/>
      <c r="D46" s="3"/>
      <c r="E46" s="3"/>
      <c r="F46" s="3"/>
      <c r="G46" s="3"/>
      <c r="H46" s="3"/>
      <c r="I46" s="3"/>
      <c r="J46" s="3"/>
      <c r="K46" s="3"/>
      <c r="L46" s="3"/>
      <c r="M46" s="3"/>
    </row>
    <row r="47" spans="2:13" ht="12">
      <c r="B47" s="3"/>
      <c r="C47" s="3"/>
      <c r="D47" s="3"/>
      <c r="E47" s="3"/>
      <c r="F47" s="3"/>
      <c r="G47" s="3"/>
      <c r="H47" s="3"/>
      <c r="I47" s="3"/>
      <c r="J47" s="3"/>
      <c r="K47" s="3"/>
      <c r="L47" s="3"/>
      <c r="M47" s="3"/>
    </row>
    <row r="48" spans="2:13" ht="12">
      <c r="B48" s="3"/>
      <c r="C48" s="3"/>
      <c r="D48" s="3"/>
      <c r="E48" s="3"/>
      <c r="F48" s="3"/>
      <c r="G48" s="3"/>
      <c r="H48" s="3"/>
      <c r="I48" s="3"/>
      <c r="J48" s="3"/>
      <c r="K48" s="3"/>
      <c r="L48" s="3"/>
      <c r="M48" s="3"/>
    </row>
    <row r="49" spans="2:13" ht="12">
      <c r="B49" s="3"/>
      <c r="C49" s="3"/>
      <c r="D49" s="3"/>
      <c r="E49" s="3"/>
      <c r="F49" s="3"/>
      <c r="G49" s="3"/>
      <c r="H49" s="3"/>
      <c r="I49" s="3"/>
      <c r="J49" s="3"/>
      <c r="K49" s="3"/>
      <c r="L49" s="3"/>
      <c r="M49" s="3"/>
    </row>
    <row r="50" spans="2:13" ht="12">
      <c r="B50" s="3"/>
      <c r="C50" s="3"/>
      <c r="D50" s="3"/>
      <c r="E50" s="3"/>
      <c r="F50" s="3"/>
      <c r="G50" s="3"/>
      <c r="H50" s="3"/>
      <c r="I50" s="3"/>
      <c r="J50" s="3"/>
      <c r="K50" s="3"/>
      <c r="L50" s="3"/>
      <c r="M50" s="3"/>
    </row>
    <row r="51" spans="2:13" ht="12">
      <c r="B51" s="3"/>
      <c r="C51" s="3"/>
      <c r="D51" s="3"/>
      <c r="E51" s="3"/>
      <c r="F51" s="3"/>
      <c r="G51" s="3"/>
      <c r="H51" s="3"/>
      <c r="I51" s="3"/>
      <c r="J51" s="3"/>
      <c r="K51" s="3"/>
      <c r="L51" s="3"/>
      <c r="M51" s="3"/>
    </row>
    <row r="52" spans="2:13" ht="12">
      <c r="B52" s="3"/>
      <c r="C52" s="3"/>
      <c r="D52" s="3"/>
      <c r="E52" s="3"/>
      <c r="F52" s="3"/>
      <c r="G52" s="3"/>
      <c r="H52" s="3"/>
      <c r="I52" s="3"/>
      <c r="J52" s="3"/>
      <c r="K52" s="3"/>
      <c r="L52" s="3"/>
      <c r="M52" s="3"/>
    </row>
    <row r="53" spans="2:13" ht="12">
      <c r="B53" s="3"/>
      <c r="C53" s="3"/>
      <c r="D53" s="3"/>
      <c r="E53" s="3"/>
      <c r="F53" s="3"/>
      <c r="G53" s="3"/>
      <c r="H53" s="3"/>
      <c r="I53" s="3"/>
      <c r="J53" s="3"/>
      <c r="K53" s="3"/>
      <c r="L53" s="3"/>
      <c r="M53" s="3"/>
    </row>
    <row r="54" spans="2:13" ht="12">
      <c r="B54" s="3"/>
      <c r="C54" s="3"/>
      <c r="D54" s="3"/>
      <c r="E54" s="3"/>
      <c r="F54" s="3"/>
      <c r="G54" s="3"/>
      <c r="H54" s="3"/>
      <c r="I54" s="3"/>
      <c r="J54" s="3"/>
      <c r="K54" s="3"/>
      <c r="L54" s="3"/>
      <c r="M54" s="3"/>
    </row>
    <row r="55" spans="2:13" ht="12">
      <c r="B55" s="3"/>
      <c r="C55" s="3"/>
      <c r="D55" s="3"/>
      <c r="E55" s="3"/>
      <c r="F55" s="3"/>
      <c r="G55" s="3"/>
      <c r="H55" s="3"/>
      <c r="I55" s="3"/>
      <c r="J55" s="3"/>
      <c r="K55" s="3"/>
      <c r="L55" s="3"/>
      <c r="M55" s="3"/>
    </row>
    <row r="56" spans="2:13" ht="12">
      <c r="B56" s="3"/>
      <c r="C56" s="3"/>
      <c r="D56" s="3"/>
      <c r="E56" s="3"/>
      <c r="F56" s="3"/>
      <c r="G56" s="3"/>
      <c r="H56" s="3"/>
      <c r="I56" s="3"/>
      <c r="J56" s="3"/>
      <c r="K56" s="3"/>
      <c r="L56" s="3"/>
      <c r="M56" s="3"/>
    </row>
    <row r="57" spans="2:13" ht="12">
      <c r="B57" s="3"/>
      <c r="C57" s="3"/>
      <c r="D57" s="3"/>
      <c r="E57" s="3"/>
      <c r="F57" s="3"/>
      <c r="G57" s="3"/>
      <c r="H57" s="3"/>
      <c r="I57" s="3"/>
      <c r="J57" s="3"/>
      <c r="K57" s="3"/>
      <c r="L57" s="3"/>
      <c r="M57" s="3"/>
    </row>
    <row r="58" spans="2:13" ht="12">
      <c r="B58" s="3"/>
      <c r="C58" s="3"/>
      <c r="D58" s="3"/>
      <c r="E58" s="3"/>
      <c r="F58" s="3"/>
      <c r="G58" s="3"/>
      <c r="H58" s="3"/>
      <c r="I58" s="3"/>
      <c r="J58" s="3"/>
      <c r="K58" s="3"/>
      <c r="L58" s="3"/>
      <c r="M58" s="3"/>
    </row>
    <row r="59" spans="2:13" ht="12">
      <c r="B59" s="3"/>
      <c r="C59" s="3"/>
      <c r="D59" s="3"/>
      <c r="E59" s="3"/>
      <c r="F59" s="3"/>
      <c r="G59" s="3"/>
      <c r="H59" s="3"/>
      <c r="I59" s="3"/>
      <c r="J59" s="3"/>
      <c r="K59" s="3"/>
      <c r="L59" s="3"/>
      <c r="M59" s="3"/>
    </row>
    <row r="60" spans="2:13" ht="12">
      <c r="B60" s="3"/>
      <c r="C60" s="3"/>
      <c r="D60" s="3"/>
      <c r="E60" s="3"/>
      <c r="F60" s="3"/>
      <c r="G60" s="3"/>
      <c r="H60" s="3"/>
      <c r="I60" s="3"/>
      <c r="J60" s="3"/>
      <c r="K60" s="3"/>
      <c r="L60" s="3"/>
      <c r="M60" s="3"/>
    </row>
    <row r="61" spans="2:13" ht="12">
      <c r="B61" s="3"/>
      <c r="C61" s="3"/>
      <c r="D61" s="3"/>
      <c r="E61" s="3"/>
      <c r="F61" s="3"/>
      <c r="G61" s="3"/>
      <c r="H61" s="3"/>
      <c r="I61" s="3"/>
      <c r="J61" s="3"/>
      <c r="K61" s="3"/>
      <c r="L61" s="3"/>
      <c r="M61" s="3"/>
    </row>
    <row r="62" spans="2:13" ht="12">
      <c r="B62" s="3"/>
      <c r="C62" s="3"/>
      <c r="D62" s="3"/>
      <c r="E62" s="3"/>
      <c r="F62" s="3"/>
      <c r="G62" s="3"/>
      <c r="H62" s="3"/>
      <c r="I62" s="3"/>
      <c r="J62" s="3"/>
      <c r="K62" s="3"/>
      <c r="L62" s="3"/>
      <c r="M62" s="3"/>
    </row>
    <row r="63" spans="2:13" ht="12">
      <c r="B63" s="3"/>
      <c r="C63" s="3"/>
      <c r="D63" s="3"/>
      <c r="E63" s="3"/>
      <c r="F63" s="3"/>
      <c r="G63" s="3"/>
      <c r="H63" s="3"/>
      <c r="I63" s="3"/>
      <c r="J63" s="3"/>
      <c r="K63" s="3"/>
      <c r="L63" s="3"/>
      <c r="M63" s="3"/>
    </row>
    <row r="64" spans="2:13" ht="12">
      <c r="B64" s="3"/>
      <c r="C64" s="3"/>
      <c r="D64" s="3"/>
      <c r="E64" s="3"/>
      <c r="F64" s="3"/>
      <c r="G64" s="3"/>
      <c r="H64" s="3"/>
      <c r="I64" s="3"/>
      <c r="J64" s="3"/>
      <c r="K64" s="3"/>
      <c r="L64" s="3"/>
      <c r="M64" s="3"/>
    </row>
    <row r="65" spans="2:13" ht="12">
      <c r="B65" s="3"/>
      <c r="C65" s="3"/>
      <c r="D65" s="3"/>
      <c r="E65" s="3"/>
      <c r="F65" s="3"/>
      <c r="G65" s="3"/>
      <c r="H65" s="3"/>
      <c r="I65" s="3"/>
      <c r="J65" s="3"/>
      <c r="K65" s="3"/>
      <c r="L65" s="3"/>
      <c r="M65" s="3"/>
    </row>
    <row r="66" spans="2:13" ht="12">
      <c r="B66" s="3"/>
      <c r="C66" s="3"/>
      <c r="D66" s="3"/>
      <c r="E66" s="3"/>
      <c r="F66" s="3"/>
      <c r="G66" s="3"/>
      <c r="H66" s="3"/>
      <c r="I66" s="3"/>
      <c r="J66" s="3"/>
      <c r="K66" s="3"/>
      <c r="L66" s="3"/>
      <c r="M66" s="3"/>
    </row>
    <row r="67" spans="2:13" ht="12">
      <c r="B67" s="3"/>
      <c r="C67" s="3"/>
      <c r="D67" s="3"/>
      <c r="E67" s="3"/>
      <c r="F67" s="3"/>
      <c r="G67" s="3"/>
      <c r="H67" s="3"/>
      <c r="I67" s="3"/>
      <c r="J67" s="3"/>
      <c r="K67" s="3"/>
      <c r="L67" s="3"/>
      <c r="M67" s="3"/>
    </row>
    <row r="68" spans="2:13" ht="12">
      <c r="B68" s="3"/>
      <c r="C68" s="3"/>
      <c r="D68" s="3"/>
      <c r="E68" s="3"/>
      <c r="F68" s="3"/>
      <c r="G68" s="3"/>
      <c r="H68" s="3"/>
      <c r="I68" s="3"/>
      <c r="J68" s="3"/>
      <c r="K68" s="3"/>
      <c r="L68" s="3"/>
      <c r="M68" s="3"/>
    </row>
    <row r="69" spans="2:13" ht="12">
      <c r="B69" s="3"/>
      <c r="C69" s="3"/>
      <c r="D69" s="3"/>
      <c r="E69" s="3"/>
      <c r="F69" s="3"/>
      <c r="G69" s="3"/>
      <c r="H69" s="3"/>
      <c r="I69" s="3"/>
      <c r="J69" s="3"/>
      <c r="K69" s="3"/>
      <c r="L69" s="3"/>
      <c r="M69" s="3"/>
    </row>
    <row r="70" spans="2:13" ht="12">
      <c r="B70" s="3"/>
      <c r="C70" s="3"/>
      <c r="D70" s="3"/>
      <c r="E70" s="3"/>
      <c r="F70" s="3"/>
      <c r="G70" s="3"/>
      <c r="H70" s="3"/>
      <c r="I70" s="3"/>
      <c r="J70" s="3"/>
      <c r="K70" s="3"/>
      <c r="L70" s="3"/>
      <c r="M70" s="3"/>
    </row>
    <row r="71" spans="2:13" ht="12">
      <c r="B71" s="3"/>
      <c r="C71" s="3"/>
      <c r="D71" s="3"/>
      <c r="E71" s="3"/>
      <c r="F71" s="3"/>
      <c r="G71" s="3"/>
      <c r="H71" s="3"/>
      <c r="I71" s="3"/>
      <c r="J71" s="3"/>
      <c r="K71" s="3"/>
      <c r="L71" s="3"/>
      <c r="M71" s="3"/>
    </row>
    <row r="72" spans="2:13" ht="12">
      <c r="B72" s="3"/>
      <c r="C72" s="3"/>
      <c r="D72" s="3"/>
      <c r="E72" s="3"/>
      <c r="F72" s="3"/>
      <c r="G72" s="3"/>
      <c r="H72" s="3"/>
      <c r="I72" s="3"/>
      <c r="J72" s="3"/>
      <c r="K72" s="3"/>
      <c r="L72" s="3"/>
      <c r="M72" s="3"/>
    </row>
    <row r="73" spans="2:13" ht="12">
      <c r="B73" s="3"/>
      <c r="C73" s="3"/>
      <c r="D73" s="3"/>
      <c r="E73" s="3"/>
      <c r="F73" s="3"/>
      <c r="G73" s="3"/>
      <c r="H73" s="3"/>
      <c r="I73" s="3"/>
      <c r="J73" s="3"/>
      <c r="K73" s="3"/>
      <c r="L73" s="3"/>
      <c r="M73" s="3"/>
    </row>
    <row r="74" spans="2:13" ht="12">
      <c r="B74" s="3"/>
      <c r="C74" s="3"/>
      <c r="D74" s="3"/>
      <c r="E74" s="3"/>
      <c r="F74" s="3"/>
      <c r="G74" s="3"/>
      <c r="H74" s="3"/>
      <c r="I74" s="3"/>
      <c r="J74" s="3"/>
      <c r="K74" s="3"/>
      <c r="L74" s="3"/>
      <c r="M74" s="3"/>
    </row>
    <row r="75" spans="2:13" ht="12">
      <c r="B75" s="3"/>
      <c r="C75" s="3"/>
      <c r="D75" s="3"/>
      <c r="E75" s="3"/>
      <c r="F75" s="3"/>
      <c r="G75" s="3"/>
      <c r="H75" s="3"/>
      <c r="I75" s="3"/>
      <c r="J75" s="3"/>
      <c r="K75" s="3"/>
      <c r="L75" s="3"/>
      <c r="M75" s="3"/>
    </row>
    <row r="76" spans="2:13" ht="12">
      <c r="B76" s="3"/>
      <c r="C76" s="3"/>
      <c r="D76" s="3"/>
      <c r="E76" s="3"/>
      <c r="F76" s="3"/>
      <c r="G76" s="3"/>
      <c r="H76" s="3"/>
      <c r="I76" s="3"/>
      <c r="J76" s="3"/>
      <c r="K76" s="3"/>
      <c r="L76" s="3"/>
      <c r="M76" s="3"/>
    </row>
    <row r="77" spans="2:13" ht="12">
      <c r="B77" s="3"/>
      <c r="C77" s="3"/>
      <c r="D77" s="3"/>
      <c r="E77" s="3"/>
      <c r="F77" s="3"/>
      <c r="G77" s="3"/>
      <c r="H77" s="3"/>
      <c r="I77" s="3"/>
      <c r="J77" s="3"/>
      <c r="K77" s="3"/>
      <c r="L77" s="3"/>
      <c r="M77" s="3"/>
    </row>
    <row r="78" spans="2:13" ht="12">
      <c r="B78" s="3"/>
      <c r="C78" s="3"/>
      <c r="D78" s="3"/>
      <c r="E78" s="3"/>
      <c r="F78" s="3"/>
      <c r="G78" s="3"/>
      <c r="H78" s="3"/>
      <c r="I78" s="3"/>
      <c r="J78" s="3"/>
      <c r="K78" s="3"/>
      <c r="L78" s="3"/>
      <c r="M78" s="3"/>
    </row>
    <row r="79" spans="2:13" ht="12">
      <c r="B79" s="3"/>
      <c r="C79" s="3"/>
      <c r="D79" s="3"/>
      <c r="E79" s="3"/>
      <c r="F79" s="3"/>
      <c r="G79" s="3"/>
      <c r="H79" s="3"/>
      <c r="I79" s="3"/>
      <c r="J79" s="3"/>
      <c r="K79" s="3"/>
      <c r="L79" s="3"/>
      <c r="M79" s="3"/>
    </row>
    <row r="80" spans="2:13" ht="12">
      <c r="B80" s="3"/>
      <c r="C80" s="3"/>
      <c r="D80" s="3"/>
      <c r="E80" s="3"/>
      <c r="F80" s="3"/>
      <c r="G80" s="3"/>
      <c r="H80" s="3"/>
      <c r="I80" s="3"/>
      <c r="J80" s="3"/>
      <c r="K80" s="3"/>
      <c r="L80" s="3"/>
      <c r="M80" s="3"/>
    </row>
    <row r="81" spans="2:13" ht="12">
      <c r="B81" s="3"/>
      <c r="C81" s="3"/>
      <c r="D81" s="3"/>
      <c r="E81" s="3"/>
      <c r="F81" s="3"/>
      <c r="G81" s="3"/>
      <c r="H81" s="3"/>
      <c r="I81" s="3"/>
      <c r="J81" s="3"/>
      <c r="K81" s="3"/>
      <c r="L81" s="3"/>
      <c r="M81" s="3"/>
    </row>
    <row r="82" spans="2:13" ht="12">
      <c r="B82" s="3"/>
      <c r="C82" s="3"/>
      <c r="D82" s="3"/>
      <c r="E82" s="3"/>
      <c r="F82" s="3"/>
      <c r="G82" s="3"/>
      <c r="H82" s="3"/>
      <c r="I82" s="3"/>
      <c r="J82" s="3"/>
      <c r="K82" s="3"/>
      <c r="L82" s="3"/>
      <c r="M82" s="3"/>
    </row>
    <row r="83" spans="2:13" ht="12">
      <c r="B83" s="3"/>
      <c r="C83" s="3"/>
      <c r="D83" s="3"/>
      <c r="E83" s="3"/>
      <c r="F83" s="3"/>
      <c r="G83" s="3"/>
      <c r="H83" s="3"/>
      <c r="I83" s="3"/>
      <c r="J83" s="3"/>
      <c r="K83" s="3"/>
      <c r="L83" s="3"/>
      <c r="M83" s="3"/>
    </row>
    <row r="84" spans="2:13" ht="12">
      <c r="B84" s="3"/>
      <c r="C84" s="3"/>
      <c r="D84" s="3"/>
      <c r="E84" s="3"/>
      <c r="F84" s="3"/>
      <c r="G84" s="3"/>
      <c r="H84" s="3"/>
      <c r="I84" s="3"/>
      <c r="J84" s="3"/>
      <c r="K84" s="3"/>
      <c r="L84" s="3"/>
      <c r="M84" s="3"/>
    </row>
  </sheetData>
  <sheetProtection password="EA49" sheet="1" objects="1" scenarios="1"/>
  <mergeCells count="12">
    <mergeCell ref="E11:E13"/>
    <mergeCell ref="I11:I13"/>
    <mergeCell ref="A11:A13"/>
    <mergeCell ref="F11:F13"/>
    <mergeCell ref="H2:J2"/>
    <mergeCell ref="A3:J3"/>
    <mergeCell ref="A4:J4"/>
    <mergeCell ref="A7:J8"/>
    <mergeCell ref="G11:G13"/>
    <mergeCell ref="H11:H13"/>
    <mergeCell ref="A5:J5"/>
    <mergeCell ref="J11:J13"/>
  </mergeCells>
  <printOptions horizontalCentered="1" verticalCentered="1"/>
  <pageMargins left="0.5905511811023623" right="0.3937007874015748" top="0.3937007874015748" bottom="0.3937007874015748" header="0" footer="0"/>
  <pageSetup horizontalDpi="1200" verticalDpi="1200" orientation="portrait" paperSize="9" scale="83" r:id="rId3"/>
  <legacyDrawing r:id="rId2"/>
  <oleObjects>
    <oleObject progId="Paint.Picture" shapeId="358288" r:id="rId1"/>
  </oleObjects>
</worksheet>
</file>

<file path=xl/worksheets/sheet20.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28">
      <selection activeCell="A46" sqref="A46:I46"/>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78</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81</v>
      </c>
      <c r="B5" s="91"/>
      <c r="C5" s="91"/>
      <c r="D5" s="91"/>
      <c r="E5" s="91"/>
      <c r="F5" s="91"/>
      <c r="G5" s="91"/>
      <c r="H5" s="91"/>
      <c r="I5" s="91"/>
      <c r="J5" s="18"/>
      <c r="K5" s="18"/>
    </row>
    <row r="6" ht="24.75" customHeight="1"/>
    <row r="7" spans="1:9" ht="25.5" customHeight="1">
      <c r="A7" s="96" t="s">
        <v>83</v>
      </c>
      <c r="B7" s="96"/>
      <c r="C7" s="96"/>
      <c r="D7" s="96"/>
      <c r="E7" s="96"/>
      <c r="F7" s="96"/>
      <c r="G7" s="96"/>
      <c r="H7" s="96"/>
      <c r="I7" s="96"/>
    </row>
    <row r="8" spans="1:9" ht="37.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11536</v>
      </c>
      <c r="C12" s="17">
        <f>B12*15%</f>
        <v>1730.3999999999999</v>
      </c>
      <c r="D12" s="17">
        <f>B12*1.5%</f>
        <v>173.04</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11536</v>
      </c>
      <c r="C14" s="20">
        <f>C12</f>
        <v>1730.3999999999999</v>
      </c>
      <c r="D14" s="21">
        <f>B109*D13</f>
        <v>0</v>
      </c>
      <c r="E14" s="20">
        <f aca="true" t="shared" si="0" ref="E14:E44">(B14+C14+D14)/192</f>
        <v>69.09583333333333</v>
      </c>
      <c r="F14" s="20">
        <f>E14*1.5</f>
        <v>103.64375</v>
      </c>
      <c r="G14" s="20">
        <f>E14*2</f>
        <v>138.19166666666666</v>
      </c>
      <c r="H14" s="20">
        <f>H12</f>
        <v>0</v>
      </c>
      <c r="I14" s="20">
        <f>B14+C14+D14+H14</f>
        <v>13266.4</v>
      </c>
      <c r="J14" s="12"/>
      <c r="K14" s="12"/>
      <c r="L14" s="12"/>
    </row>
    <row r="15" spans="1:12" s="13" customFormat="1" ht="21.75" customHeight="1">
      <c r="A15" s="23">
        <v>1</v>
      </c>
      <c r="B15" s="24">
        <f>B12</f>
        <v>11536</v>
      </c>
      <c r="C15" s="24">
        <f>C12</f>
        <v>1730.3999999999999</v>
      </c>
      <c r="D15" s="25">
        <f>B12*D13</f>
        <v>173.04</v>
      </c>
      <c r="E15" s="24">
        <f t="shared" si="0"/>
        <v>69.99708333333334</v>
      </c>
      <c r="F15" s="24">
        <f>E15*1.5</f>
        <v>104.995625</v>
      </c>
      <c r="G15" s="24">
        <f>E15*2</f>
        <v>139.99416666666667</v>
      </c>
      <c r="H15" s="24">
        <f>H12</f>
        <v>0</v>
      </c>
      <c r="I15" s="24">
        <f>B15+C15+D15+H15</f>
        <v>13439.44</v>
      </c>
      <c r="J15" s="12"/>
      <c r="K15" s="12"/>
      <c r="L15" s="12"/>
    </row>
    <row r="16" spans="1:12" s="13" customFormat="1" ht="21.75" customHeight="1">
      <c r="A16" s="27">
        <v>2</v>
      </c>
      <c r="B16" s="24">
        <f>B12</f>
        <v>11536</v>
      </c>
      <c r="C16" s="24">
        <f>C12</f>
        <v>1730.3999999999999</v>
      </c>
      <c r="D16" s="28">
        <f>B12*D13*A16</f>
        <v>346.08</v>
      </c>
      <c r="E16" s="29">
        <f t="shared" si="0"/>
        <v>70.89833333333333</v>
      </c>
      <c r="F16" s="24">
        <f aca="true" t="shared" si="1" ref="F16:F44">E16*1.5</f>
        <v>106.3475</v>
      </c>
      <c r="G16" s="24">
        <f aca="true" t="shared" si="2" ref="G16:G44">E16*2</f>
        <v>141.79666666666665</v>
      </c>
      <c r="H16" s="24">
        <f>H12</f>
        <v>0</v>
      </c>
      <c r="I16" s="24">
        <f>B16+C16+D16+H16</f>
        <v>13612.48</v>
      </c>
      <c r="J16" s="12"/>
      <c r="K16" s="12"/>
      <c r="L16" s="12"/>
    </row>
    <row r="17" spans="1:12" s="13" customFormat="1" ht="21.75" customHeight="1">
      <c r="A17" s="27">
        <v>3</v>
      </c>
      <c r="B17" s="24">
        <f aca="true" t="shared" si="3" ref="B17:C29">B14</f>
        <v>11536</v>
      </c>
      <c r="C17" s="24">
        <f t="shared" si="3"/>
        <v>1730.3999999999999</v>
      </c>
      <c r="D17" s="28">
        <f>B12*D13*A17</f>
        <v>519.12</v>
      </c>
      <c r="E17" s="29">
        <f t="shared" si="0"/>
        <v>71.79958333333333</v>
      </c>
      <c r="F17" s="24">
        <f t="shared" si="1"/>
        <v>107.699375</v>
      </c>
      <c r="G17" s="24">
        <f t="shared" si="2"/>
        <v>143.59916666666666</v>
      </c>
      <c r="H17" s="24">
        <f>H14</f>
        <v>0</v>
      </c>
      <c r="I17" s="24">
        <f aca="true" t="shared" si="4" ref="I17:I43">B17+C17+D17+H17</f>
        <v>13785.52</v>
      </c>
      <c r="J17" s="12"/>
      <c r="K17" s="12"/>
      <c r="L17" s="12"/>
    </row>
    <row r="18" spans="1:12" s="13" customFormat="1" ht="21.75" customHeight="1">
      <c r="A18" s="27">
        <v>4</v>
      </c>
      <c r="B18" s="24">
        <f>B14</f>
        <v>11536</v>
      </c>
      <c r="C18" s="24">
        <f>C14</f>
        <v>1730.3999999999999</v>
      </c>
      <c r="D18" s="28">
        <f>B12*D13*A18</f>
        <v>692.16</v>
      </c>
      <c r="E18" s="29">
        <f t="shared" si="0"/>
        <v>72.70083333333334</v>
      </c>
      <c r="F18" s="24">
        <f t="shared" si="1"/>
        <v>109.05125000000001</v>
      </c>
      <c r="G18" s="24">
        <f t="shared" si="2"/>
        <v>145.40166666666667</v>
      </c>
      <c r="H18" s="24">
        <f>H14</f>
        <v>0</v>
      </c>
      <c r="I18" s="24">
        <f t="shared" si="4"/>
        <v>13958.56</v>
      </c>
      <c r="J18" s="12"/>
      <c r="K18" s="12"/>
      <c r="L18" s="12"/>
    </row>
    <row r="19" spans="1:12" s="13" customFormat="1" ht="21.75" customHeight="1">
      <c r="A19" s="27">
        <v>5</v>
      </c>
      <c r="B19" s="24">
        <f t="shared" si="3"/>
        <v>11536</v>
      </c>
      <c r="C19" s="24">
        <f t="shared" si="3"/>
        <v>1730.3999999999999</v>
      </c>
      <c r="D19" s="28">
        <f>B12*D13*A19</f>
        <v>865.1999999999999</v>
      </c>
      <c r="E19" s="29">
        <f t="shared" si="0"/>
        <v>73.60208333333334</v>
      </c>
      <c r="F19" s="24">
        <f t="shared" si="1"/>
        <v>110.40312500000002</v>
      </c>
      <c r="G19" s="24">
        <f t="shared" si="2"/>
        <v>147.20416666666668</v>
      </c>
      <c r="H19" s="24">
        <f>H16</f>
        <v>0</v>
      </c>
      <c r="I19" s="24">
        <f t="shared" si="4"/>
        <v>14131.6</v>
      </c>
      <c r="J19" s="12"/>
      <c r="K19" s="12"/>
      <c r="L19" s="12"/>
    </row>
    <row r="20" spans="1:12" s="13" customFormat="1" ht="21.75" customHeight="1">
      <c r="A20" s="27">
        <v>6</v>
      </c>
      <c r="B20" s="24">
        <f>B16</f>
        <v>11536</v>
      </c>
      <c r="C20" s="24">
        <f>C16</f>
        <v>1730.3999999999999</v>
      </c>
      <c r="D20" s="28">
        <f>B12*D13*A20</f>
        <v>1038.24</v>
      </c>
      <c r="E20" s="29">
        <f t="shared" si="0"/>
        <v>74.50333333333333</v>
      </c>
      <c r="F20" s="24">
        <f t="shared" si="1"/>
        <v>111.755</v>
      </c>
      <c r="G20" s="24">
        <f t="shared" si="2"/>
        <v>149.00666666666666</v>
      </c>
      <c r="H20" s="24">
        <f>H16</f>
        <v>0</v>
      </c>
      <c r="I20" s="24">
        <f t="shared" si="4"/>
        <v>14304.64</v>
      </c>
      <c r="J20" s="12"/>
      <c r="K20" s="12"/>
      <c r="L20" s="12"/>
    </row>
    <row r="21" spans="1:12" s="13" customFormat="1" ht="21.75" customHeight="1">
      <c r="A21" s="27">
        <v>7</v>
      </c>
      <c r="B21" s="24">
        <f t="shared" si="3"/>
        <v>11536</v>
      </c>
      <c r="C21" s="24">
        <f t="shared" si="3"/>
        <v>1730.3999999999999</v>
      </c>
      <c r="D21" s="28">
        <f>B12*D13*A21</f>
        <v>1211.28</v>
      </c>
      <c r="E21" s="29">
        <f t="shared" si="0"/>
        <v>75.40458333333333</v>
      </c>
      <c r="F21" s="24">
        <f t="shared" si="1"/>
        <v>113.106875</v>
      </c>
      <c r="G21" s="24">
        <f t="shared" si="2"/>
        <v>150.80916666666667</v>
      </c>
      <c r="H21" s="24">
        <f>H18</f>
        <v>0</v>
      </c>
      <c r="I21" s="24">
        <f t="shared" si="4"/>
        <v>14477.68</v>
      </c>
      <c r="J21" s="12"/>
      <c r="K21" s="12"/>
      <c r="L21" s="12"/>
    </row>
    <row r="22" spans="1:12" s="13" customFormat="1" ht="21.75" customHeight="1">
      <c r="A22" s="27">
        <v>8</v>
      </c>
      <c r="B22" s="24">
        <f>B18</f>
        <v>11536</v>
      </c>
      <c r="C22" s="24">
        <f>C18</f>
        <v>1730.3999999999999</v>
      </c>
      <c r="D22" s="28">
        <f>B12*D13*A22</f>
        <v>1384.32</v>
      </c>
      <c r="E22" s="29">
        <f t="shared" si="0"/>
        <v>76.30583333333333</v>
      </c>
      <c r="F22" s="24">
        <f t="shared" si="1"/>
        <v>114.45874999999998</v>
      </c>
      <c r="G22" s="24">
        <f t="shared" si="2"/>
        <v>152.61166666666665</v>
      </c>
      <c r="H22" s="24">
        <f>H18</f>
        <v>0</v>
      </c>
      <c r="I22" s="24">
        <f t="shared" si="4"/>
        <v>14650.72</v>
      </c>
      <c r="J22" s="12"/>
      <c r="K22" s="12"/>
      <c r="L22" s="12"/>
    </row>
    <row r="23" spans="1:12" s="13" customFormat="1" ht="21.75" customHeight="1">
      <c r="A23" s="27">
        <v>9</v>
      </c>
      <c r="B23" s="24">
        <f t="shared" si="3"/>
        <v>11536</v>
      </c>
      <c r="C23" s="24">
        <f t="shared" si="3"/>
        <v>1730.3999999999999</v>
      </c>
      <c r="D23" s="28">
        <f>B12*D13*A23</f>
        <v>1557.36</v>
      </c>
      <c r="E23" s="29">
        <f t="shared" si="0"/>
        <v>77.20708333333333</v>
      </c>
      <c r="F23" s="24">
        <f t="shared" si="1"/>
        <v>115.81062499999999</v>
      </c>
      <c r="G23" s="24">
        <f t="shared" si="2"/>
        <v>154.41416666666666</v>
      </c>
      <c r="H23" s="24">
        <f>H20</f>
        <v>0</v>
      </c>
      <c r="I23" s="24">
        <f t="shared" si="4"/>
        <v>14823.76</v>
      </c>
      <c r="J23" s="12"/>
      <c r="K23" s="12"/>
      <c r="L23" s="12"/>
    </row>
    <row r="24" spans="1:12" s="13" customFormat="1" ht="21.75" customHeight="1">
      <c r="A24" s="27">
        <v>10</v>
      </c>
      <c r="B24" s="24">
        <f>B20</f>
        <v>11536</v>
      </c>
      <c r="C24" s="24">
        <f>C20</f>
        <v>1730.3999999999999</v>
      </c>
      <c r="D24" s="28">
        <f>B12*D13*A24</f>
        <v>1730.3999999999999</v>
      </c>
      <c r="E24" s="29">
        <f t="shared" si="0"/>
        <v>78.10833333333333</v>
      </c>
      <c r="F24" s="24">
        <f t="shared" si="1"/>
        <v>117.1625</v>
      </c>
      <c r="G24" s="24">
        <f t="shared" si="2"/>
        <v>156.21666666666667</v>
      </c>
      <c r="H24" s="24">
        <f>H20</f>
        <v>0</v>
      </c>
      <c r="I24" s="24">
        <f t="shared" si="4"/>
        <v>14996.8</v>
      </c>
      <c r="J24" s="12"/>
      <c r="K24" s="12"/>
      <c r="L24" s="12"/>
    </row>
    <row r="25" spans="1:12" s="13" customFormat="1" ht="21.75" customHeight="1">
      <c r="A25" s="27">
        <v>11</v>
      </c>
      <c r="B25" s="24">
        <f t="shared" si="3"/>
        <v>11536</v>
      </c>
      <c r="C25" s="24">
        <f t="shared" si="3"/>
        <v>1730.3999999999999</v>
      </c>
      <c r="D25" s="28">
        <f>B12*D13*A25</f>
        <v>1903.4399999999998</v>
      </c>
      <c r="E25" s="29">
        <f t="shared" si="0"/>
        <v>79.00958333333334</v>
      </c>
      <c r="F25" s="24">
        <f t="shared" si="1"/>
        <v>118.514375</v>
      </c>
      <c r="G25" s="24">
        <f t="shared" si="2"/>
        <v>158.01916666666668</v>
      </c>
      <c r="H25" s="24">
        <f>H22</f>
        <v>0</v>
      </c>
      <c r="I25" s="24">
        <f t="shared" si="4"/>
        <v>15169.84</v>
      </c>
      <c r="J25" s="12"/>
      <c r="K25" s="12"/>
      <c r="L25" s="12"/>
    </row>
    <row r="26" spans="1:12" s="13" customFormat="1" ht="21.75" customHeight="1">
      <c r="A26" s="27">
        <v>12</v>
      </c>
      <c r="B26" s="24">
        <f>B22</f>
        <v>11536</v>
      </c>
      <c r="C26" s="24">
        <f>C22</f>
        <v>1730.3999999999999</v>
      </c>
      <c r="D26" s="28">
        <f>B12*D13*A26</f>
        <v>2076.48</v>
      </c>
      <c r="E26" s="29">
        <f t="shared" si="0"/>
        <v>79.91083333333333</v>
      </c>
      <c r="F26" s="24">
        <f t="shared" si="1"/>
        <v>119.86625</v>
      </c>
      <c r="G26" s="24">
        <f t="shared" si="2"/>
        <v>159.82166666666666</v>
      </c>
      <c r="H26" s="24">
        <f>H22</f>
        <v>0</v>
      </c>
      <c r="I26" s="24">
        <f t="shared" si="4"/>
        <v>15342.88</v>
      </c>
      <c r="J26" s="12"/>
      <c r="K26" s="12"/>
      <c r="L26" s="12"/>
    </row>
    <row r="27" spans="1:12" s="13" customFormat="1" ht="21.75" customHeight="1">
      <c r="A27" s="27">
        <v>13</v>
      </c>
      <c r="B27" s="24">
        <f t="shared" si="3"/>
        <v>11536</v>
      </c>
      <c r="C27" s="24">
        <f t="shared" si="3"/>
        <v>1730.3999999999999</v>
      </c>
      <c r="D27" s="28">
        <f>B12*D13*A27</f>
        <v>2249.52</v>
      </c>
      <c r="E27" s="29">
        <f t="shared" si="0"/>
        <v>80.81208333333333</v>
      </c>
      <c r="F27" s="24">
        <f t="shared" si="1"/>
        <v>121.218125</v>
      </c>
      <c r="G27" s="24">
        <f t="shared" si="2"/>
        <v>161.62416666666667</v>
      </c>
      <c r="H27" s="24">
        <f>H24</f>
        <v>0</v>
      </c>
      <c r="I27" s="24">
        <f t="shared" si="4"/>
        <v>15515.92</v>
      </c>
      <c r="J27" s="12"/>
      <c r="K27" s="12"/>
      <c r="L27" s="12"/>
    </row>
    <row r="28" spans="1:12" s="13" customFormat="1" ht="21.75" customHeight="1">
      <c r="A28" s="27">
        <v>14</v>
      </c>
      <c r="B28" s="24">
        <f>B24</f>
        <v>11536</v>
      </c>
      <c r="C28" s="24">
        <f>C24</f>
        <v>1730.3999999999999</v>
      </c>
      <c r="D28" s="28">
        <f>B12*D13*A28</f>
        <v>2422.56</v>
      </c>
      <c r="E28" s="29">
        <f t="shared" si="0"/>
        <v>81.71333333333332</v>
      </c>
      <c r="F28" s="24">
        <f t="shared" si="1"/>
        <v>122.57</v>
      </c>
      <c r="G28" s="24">
        <f t="shared" si="2"/>
        <v>163.42666666666665</v>
      </c>
      <c r="H28" s="24">
        <f>H24</f>
        <v>0</v>
      </c>
      <c r="I28" s="24">
        <f t="shared" si="4"/>
        <v>15688.96</v>
      </c>
      <c r="J28" s="12"/>
      <c r="K28" s="12"/>
      <c r="L28" s="12"/>
    </row>
    <row r="29" spans="1:12" s="13" customFormat="1" ht="21.75" customHeight="1">
      <c r="A29" s="27">
        <v>15</v>
      </c>
      <c r="B29" s="24">
        <f t="shared" si="3"/>
        <v>11536</v>
      </c>
      <c r="C29" s="24">
        <f t="shared" si="3"/>
        <v>1730.3999999999999</v>
      </c>
      <c r="D29" s="28">
        <f>B12*D13*A29</f>
        <v>2595.6</v>
      </c>
      <c r="E29" s="29">
        <f t="shared" si="0"/>
        <v>82.61458333333333</v>
      </c>
      <c r="F29" s="24">
        <f t="shared" si="1"/>
        <v>123.921875</v>
      </c>
      <c r="G29" s="24">
        <f t="shared" si="2"/>
        <v>165.22916666666666</v>
      </c>
      <c r="H29" s="24">
        <f>H26</f>
        <v>0</v>
      </c>
      <c r="I29" s="24">
        <f t="shared" si="4"/>
        <v>15862</v>
      </c>
      <c r="J29" s="12"/>
      <c r="K29" s="12"/>
      <c r="L29" s="12"/>
    </row>
    <row r="30" spans="1:12" s="13" customFormat="1" ht="21.75" customHeight="1">
      <c r="A30" s="27">
        <v>16</v>
      </c>
      <c r="B30" s="24">
        <f>B26</f>
        <v>11536</v>
      </c>
      <c r="C30" s="24">
        <f>C26</f>
        <v>1730.3999999999999</v>
      </c>
      <c r="D30" s="28">
        <f>B12*D13*A30</f>
        <v>2768.64</v>
      </c>
      <c r="E30" s="29">
        <f t="shared" si="0"/>
        <v>83.51583333333333</v>
      </c>
      <c r="F30" s="24">
        <f t="shared" si="1"/>
        <v>125.27375</v>
      </c>
      <c r="G30" s="24">
        <f t="shared" si="2"/>
        <v>167.03166666666667</v>
      </c>
      <c r="H30" s="24">
        <f>H26</f>
        <v>0</v>
      </c>
      <c r="I30" s="24">
        <f t="shared" si="4"/>
        <v>16035.039999999999</v>
      </c>
      <c r="J30" s="12"/>
      <c r="K30" s="12"/>
      <c r="L30" s="12"/>
    </row>
    <row r="31" spans="1:12" s="13" customFormat="1" ht="21.75" customHeight="1">
      <c r="A31" s="27">
        <v>17</v>
      </c>
      <c r="B31" s="24">
        <f>B27</f>
        <v>11536</v>
      </c>
      <c r="C31" s="24">
        <f>C28</f>
        <v>1730.3999999999999</v>
      </c>
      <c r="D31" s="28">
        <f>B12*D13*A31</f>
        <v>2941.68</v>
      </c>
      <c r="E31" s="29">
        <f t="shared" si="0"/>
        <v>84.41708333333334</v>
      </c>
      <c r="F31" s="24">
        <f t="shared" si="1"/>
        <v>126.62562500000001</v>
      </c>
      <c r="G31" s="24">
        <f t="shared" si="2"/>
        <v>168.83416666666668</v>
      </c>
      <c r="H31" s="24">
        <f>H28</f>
        <v>0</v>
      </c>
      <c r="I31" s="24">
        <f t="shared" si="4"/>
        <v>16208.08</v>
      </c>
      <c r="J31" s="12"/>
      <c r="K31" s="12"/>
      <c r="L31" s="12"/>
    </row>
    <row r="32" spans="1:12" s="13" customFormat="1" ht="21.75" customHeight="1">
      <c r="A32" s="27">
        <v>18</v>
      </c>
      <c r="B32" s="24">
        <f aca="true" t="shared" si="5" ref="B32:B44">B29</f>
        <v>11536</v>
      </c>
      <c r="C32" s="24">
        <f>C28</f>
        <v>1730.3999999999999</v>
      </c>
      <c r="D32" s="28">
        <f>B12*D13*A32</f>
        <v>3114.72</v>
      </c>
      <c r="E32" s="29">
        <f t="shared" si="0"/>
        <v>85.31833333333333</v>
      </c>
      <c r="F32" s="24">
        <f t="shared" si="1"/>
        <v>127.97749999999999</v>
      </c>
      <c r="G32" s="24">
        <f t="shared" si="2"/>
        <v>170.63666666666666</v>
      </c>
      <c r="H32" s="24">
        <f>H28</f>
        <v>0</v>
      </c>
      <c r="I32" s="24">
        <f t="shared" si="4"/>
        <v>16381.119999999999</v>
      </c>
      <c r="J32" s="12"/>
      <c r="K32" s="12"/>
      <c r="L32" s="12"/>
    </row>
    <row r="33" spans="1:12" s="13" customFormat="1" ht="21.75" customHeight="1">
      <c r="A33" s="27">
        <v>19</v>
      </c>
      <c r="B33" s="24">
        <f>B29</f>
        <v>11536</v>
      </c>
      <c r="C33" s="24">
        <f>C30</f>
        <v>1730.3999999999999</v>
      </c>
      <c r="D33" s="28">
        <f>B12*D13*A33</f>
        <v>3287.7599999999998</v>
      </c>
      <c r="E33" s="29">
        <f t="shared" si="0"/>
        <v>86.21958333333333</v>
      </c>
      <c r="F33" s="24">
        <f t="shared" si="1"/>
        <v>129.329375</v>
      </c>
      <c r="G33" s="24">
        <f t="shared" si="2"/>
        <v>172.43916666666667</v>
      </c>
      <c r="H33" s="24">
        <f>H30</f>
        <v>0</v>
      </c>
      <c r="I33" s="24">
        <f t="shared" si="4"/>
        <v>16554.16</v>
      </c>
      <c r="J33" s="12"/>
      <c r="K33" s="12"/>
      <c r="L33" s="12"/>
    </row>
    <row r="34" spans="1:12" s="13" customFormat="1" ht="21.75" customHeight="1">
      <c r="A34" s="27">
        <v>20</v>
      </c>
      <c r="B34" s="24">
        <f t="shared" si="5"/>
        <v>11536</v>
      </c>
      <c r="C34" s="24">
        <f>C30</f>
        <v>1730.3999999999999</v>
      </c>
      <c r="D34" s="28">
        <f>B12*D13*A34</f>
        <v>3460.7999999999997</v>
      </c>
      <c r="E34" s="29">
        <f t="shared" si="0"/>
        <v>87.12083333333334</v>
      </c>
      <c r="F34" s="24">
        <f t="shared" si="1"/>
        <v>130.68125</v>
      </c>
      <c r="G34" s="24">
        <f t="shared" si="2"/>
        <v>174.24166666666667</v>
      </c>
      <c r="H34" s="24">
        <f>H30</f>
        <v>0</v>
      </c>
      <c r="I34" s="24">
        <f t="shared" si="4"/>
        <v>16727.2</v>
      </c>
      <c r="J34" s="12"/>
      <c r="K34" s="12"/>
      <c r="L34" s="12"/>
    </row>
    <row r="35" spans="1:12" s="13" customFormat="1" ht="21.75" customHeight="1">
      <c r="A35" s="27">
        <v>21</v>
      </c>
      <c r="B35" s="24">
        <f>B31</f>
        <v>11536</v>
      </c>
      <c r="C35" s="24">
        <f>C32</f>
        <v>1730.3999999999999</v>
      </c>
      <c r="D35" s="28">
        <f>B12*D13*A35</f>
        <v>3633.8399999999997</v>
      </c>
      <c r="E35" s="29">
        <f t="shared" si="0"/>
        <v>88.02208333333333</v>
      </c>
      <c r="F35" s="24">
        <f t="shared" si="1"/>
        <v>132.03312499999998</v>
      </c>
      <c r="G35" s="24">
        <f t="shared" si="2"/>
        <v>176.04416666666665</v>
      </c>
      <c r="H35" s="24">
        <f>H32</f>
        <v>0</v>
      </c>
      <c r="I35" s="24">
        <f t="shared" si="4"/>
        <v>16900.239999999998</v>
      </c>
      <c r="J35" s="12"/>
      <c r="K35" s="12"/>
      <c r="L35" s="12"/>
    </row>
    <row r="36" spans="1:12" s="13" customFormat="1" ht="21.75" customHeight="1">
      <c r="A36" s="27">
        <v>22</v>
      </c>
      <c r="B36" s="24">
        <f t="shared" si="5"/>
        <v>11536</v>
      </c>
      <c r="C36" s="24">
        <f>C32</f>
        <v>1730.3999999999999</v>
      </c>
      <c r="D36" s="28">
        <f>B12*D13*A36</f>
        <v>3806.8799999999997</v>
      </c>
      <c r="E36" s="29">
        <f t="shared" si="0"/>
        <v>88.92333333333333</v>
      </c>
      <c r="F36" s="24">
        <f t="shared" si="1"/>
        <v>133.385</v>
      </c>
      <c r="G36" s="24">
        <f t="shared" si="2"/>
        <v>177.84666666666666</v>
      </c>
      <c r="H36" s="24">
        <f>H32</f>
        <v>0</v>
      </c>
      <c r="I36" s="24">
        <f t="shared" si="4"/>
        <v>17073.28</v>
      </c>
      <c r="J36" s="12"/>
      <c r="K36" s="12"/>
      <c r="L36" s="12"/>
    </row>
    <row r="37" spans="1:12" s="13" customFormat="1" ht="21.75" customHeight="1">
      <c r="A37" s="27">
        <v>23</v>
      </c>
      <c r="B37" s="24">
        <f>B33</f>
        <v>11536</v>
      </c>
      <c r="C37" s="24">
        <f>C34</f>
        <v>1730.3999999999999</v>
      </c>
      <c r="D37" s="28">
        <f>B12*D13*A37</f>
        <v>3979.9199999999996</v>
      </c>
      <c r="E37" s="29">
        <f t="shared" si="0"/>
        <v>89.82458333333334</v>
      </c>
      <c r="F37" s="24">
        <f t="shared" si="1"/>
        <v>134.736875</v>
      </c>
      <c r="G37" s="24">
        <f t="shared" si="2"/>
        <v>179.64916666666667</v>
      </c>
      <c r="H37" s="24">
        <f>H34</f>
        <v>0</v>
      </c>
      <c r="I37" s="24">
        <f t="shared" si="4"/>
        <v>17246.32</v>
      </c>
      <c r="J37" s="12"/>
      <c r="K37" s="12"/>
      <c r="L37" s="12"/>
    </row>
    <row r="38" spans="1:12" s="13" customFormat="1" ht="21.75" customHeight="1">
      <c r="A38" s="27">
        <v>24</v>
      </c>
      <c r="B38" s="24">
        <f t="shared" si="5"/>
        <v>11536</v>
      </c>
      <c r="C38" s="24">
        <f>C34</f>
        <v>1730.3999999999999</v>
      </c>
      <c r="D38" s="28">
        <f>B12*D13*A38</f>
        <v>4152.96</v>
      </c>
      <c r="E38" s="29">
        <f t="shared" si="0"/>
        <v>90.72583333333334</v>
      </c>
      <c r="F38" s="24">
        <f t="shared" si="1"/>
        <v>136.08875</v>
      </c>
      <c r="G38" s="24">
        <f t="shared" si="2"/>
        <v>181.45166666666668</v>
      </c>
      <c r="H38" s="24">
        <f>H34</f>
        <v>0</v>
      </c>
      <c r="I38" s="24">
        <f t="shared" si="4"/>
        <v>17419.36</v>
      </c>
      <c r="J38" s="12"/>
      <c r="K38" s="12"/>
      <c r="L38" s="12"/>
    </row>
    <row r="39" spans="1:12" s="13" customFormat="1" ht="21.75" customHeight="1">
      <c r="A39" s="27">
        <v>25</v>
      </c>
      <c r="B39" s="24">
        <f>B35</f>
        <v>11536</v>
      </c>
      <c r="C39" s="24">
        <f>C36</f>
        <v>1730.3999999999999</v>
      </c>
      <c r="D39" s="28">
        <f>B12*D13*A39</f>
        <v>4326</v>
      </c>
      <c r="E39" s="29">
        <f t="shared" si="0"/>
        <v>91.62708333333335</v>
      </c>
      <c r="F39" s="24">
        <f t="shared" si="1"/>
        <v>137.440625</v>
      </c>
      <c r="G39" s="24">
        <f t="shared" si="2"/>
        <v>183.2541666666667</v>
      </c>
      <c r="H39" s="24">
        <f>H36</f>
        <v>0</v>
      </c>
      <c r="I39" s="24">
        <f t="shared" si="4"/>
        <v>17592.4</v>
      </c>
      <c r="J39" s="12"/>
      <c r="K39" s="12"/>
      <c r="L39" s="12"/>
    </row>
    <row r="40" spans="1:12" s="13" customFormat="1" ht="21.75" customHeight="1">
      <c r="A40" s="27">
        <v>26</v>
      </c>
      <c r="B40" s="24">
        <f t="shared" si="5"/>
        <v>11536</v>
      </c>
      <c r="C40" s="24">
        <f>C36</f>
        <v>1730.3999999999999</v>
      </c>
      <c r="D40" s="28">
        <f>B12*D13*A40</f>
        <v>4499.04</v>
      </c>
      <c r="E40" s="29">
        <f t="shared" si="0"/>
        <v>92.52833333333332</v>
      </c>
      <c r="F40" s="24">
        <f t="shared" si="1"/>
        <v>138.7925</v>
      </c>
      <c r="G40" s="24">
        <f t="shared" si="2"/>
        <v>185.05666666666664</v>
      </c>
      <c r="H40" s="24">
        <f>H36</f>
        <v>0</v>
      </c>
      <c r="I40" s="24">
        <f t="shared" si="4"/>
        <v>17765.44</v>
      </c>
      <c r="J40" s="12"/>
      <c r="K40" s="12"/>
      <c r="L40" s="12"/>
    </row>
    <row r="41" spans="1:12" s="13" customFormat="1" ht="21.75" customHeight="1">
      <c r="A41" s="27">
        <v>27</v>
      </c>
      <c r="B41" s="24">
        <f>B37</f>
        <v>11536</v>
      </c>
      <c r="C41" s="24">
        <f>C38</f>
        <v>1730.3999999999999</v>
      </c>
      <c r="D41" s="28">
        <f>B12*D13*A41</f>
        <v>4672.08</v>
      </c>
      <c r="E41" s="29">
        <f t="shared" si="0"/>
        <v>93.42958333333333</v>
      </c>
      <c r="F41" s="24">
        <f t="shared" si="1"/>
        <v>140.144375</v>
      </c>
      <c r="G41" s="24">
        <f t="shared" si="2"/>
        <v>186.85916666666665</v>
      </c>
      <c r="H41" s="24">
        <f>H38</f>
        <v>0</v>
      </c>
      <c r="I41" s="24">
        <f t="shared" si="4"/>
        <v>17938.48</v>
      </c>
      <c r="J41" s="12"/>
      <c r="K41" s="12"/>
      <c r="L41" s="12"/>
    </row>
    <row r="42" spans="1:12" s="13" customFormat="1" ht="21.75" customHeight="1">
      <c r="A42" s="27">
        <v>28</v>
      </c>
      <c r="B42" s="24">
        <f t="shared" si="5"/>
        <v>11536</v>
      </c>
      <c r="C42" s="24">
        <f>C38</f>
        <v>1730.3999999999999</v>
      </c>
      <c r="D42" s="28">
        <f>B12*D13*A42</f>
        <v>4845.12</v>
      </c>
      <c r="E42" s="29">
        <f t="shared" si="0"/>
        <v>94.33083333333333</v>
      </c>
      <c r="F42" s="24">
        <f t="shared" si="1"/>
        <v>141.49625</v>
      </c>
      <c r="G42" s="24">
        <f t="shared" si="2"/>
        <v>188.66166666666666</v>
      </c>
      <c r="H42" s="24">
        <f>H38</f>
        <v>0</v>
      </c>
      <c r="I42" s="24">
        <f t="shared" si="4"/>
        <v>18111.52</v>
      </c>
      <c r="J42" s="12"/>
      <c r="K42" s="12"/>
      <c r="L42" s="12"/>
    </row>
    <row r="43" spans="1:12" ht="21.75" customHeight="1">
      <c r="A43" s="27">
        <v>29</v>
      </c>
      <c r="B43" s="24">
        <f>B39</f>
        <v>11536</v>
      </c>
      <c r="C43" s="24">
        <f>C40</f>
        <v>1730.3999999999999</v>
      </c>
      <c r="D43" s="28">
        <f>B12*D13*A43</f>
        <v>5018.16</v>
      </c>
      <c r="E43" s="29">
        <f t="shared" si="0"/>
        <v>95.23208333333332</v>
      </c>
      <c r="F43" s="24">
        <f t="shared" si="1"/>
        <v>142.84812499999998</v>
      </c>
      <c r="G43" s="24">
        <f t="shared" si="2"/>
        <v>190.46416666666664</v>
      </c>
      <c r="H43" s="24">
        <f>H40</f>
        <v>0</v>
      </c>
      <c r="I43" s="24">
        <f t="shared" si="4"/>
        <v>18284.559999999998</v>
      </c>
      <c r="J43" s="3"/>
      <c r="K43" s="3"/>
      <c r="L43" s="3"/>
    </row>
    <row r="44" spans="1:12" ht="21.75" customHeight="1" thickBot="1">
      <c r="A44" s="31">
        <v>30</v>
      </c>
      <c r="B44" s="32">
        <f t="shared" si="5"/>
        <v>11536</v>
      </c>
      <c r="C44" s="32">
        <f>C40</f>
        <v>1730.3999999999999</v>
      </c>
      <c r="D44" s="33">
        <f>B12*D13*A44</f>
        <v>5191.2</v>
      </c>
      <c r="E44" s="34">
        <f t="shared" si="0"/>
        <v>96.13333333333333</v>
      </c>
      <c r="F44" s="32">
        <f t="shared" si="1"/>
        <v>144.2</v>
      </c>
      <c r="G44" s="32">
        <f t="shared" si="2"/>
        <v>192.26666666666665</v>
      </c>
      <c r="H44" s="32">
        <f>H12</f>
        <v>0</v>
      </c>
      <c r="I44" s="32">
        <f>B44+C44+D44+H44</f>
        <v>18457.6</v>
      </c>
      <c r="J44" s="3"/>
      <c r="K44" s="3"/>
      <c r="L44" s="3"/>
    </row>
    <row r="45" spans="2:12" ht="12">
      <c r="B45" s="3"/>
      <c r="C45" s="3"/>
      <c r="D45" s="3"/>
      <c r="E45" s="3"/>
      <c r="F45" s="3"/>
      <c r="G45" s="3"/>
      <c r="H45" s="3"/>
      <c r="I45" s="3"/>
      <c r="J45" s="3"/>
      <c r="K45" s="3"/>
      <c r="L45" s="3"/>
    </row>
    <row r="46" spans="1:12" ht="12.75">
      <c r="A46" s="98" t="s">
        <v>82</v>
      </c>
      <c r="B46" s="98"/>
      <c r="C46" s="98"/>
      <c r="D46" s="98"/>
      <c r="E46" s="98"/>
      <c r="F46" s="98"/>
      <c r="G46" s="98"/>
      <c r="H46" s="98"/>
      <c r="I46" s="98"/>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H2:I2"/>
    <mergeCell ref="A3:I3"/>
    <mergeCell ref="A4:I4"/>
    <mergeCell ref="A5:I5"/>
    <mergeCell ref="A7:I8"/>
    <mergeCell ref="A46:I46"/>
    <mergeCell ref="A11:A13"/>
    <mergeCell ref="E11:E13"/>
    <mergeCell ref="F11:F13"/>
    <mergeCell ref="G11:G13"/>
    <mergeCell ref="I11:I13"/>
  </mergeCells>
  <printOptions horizontalCentered="1" verticalCentered="1"/>
  <pageMargins left="0.3937007874015748" right="0.3937007874015748" top="0" bottom="0" header="0" footer="0"/>
  <pageSetup fitToHeight="1" fitToWidth="1"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1">
      <selection activeCell="F50" sqref="F50"/>
    </sheetView>
  </sheetViews>
  <sheetFormatPr defaultColWidth="11.00390625" defaultRowHeight="12"/>
  <cols>
    <col min="1" max="1" width="6.8515625" style="2" bestFit="1" customWidth="1"/>
    <col min="2" max="2" width="14.421875" style="1" bestFit="1" customWidth="1"/>
    <col min="3" max="3" width="12.00390625" style="1" bestFit="1" customWidth="1"/>
    <col min="4" max="4" width="12.421875" style="1" bestFit="1" customWidth="1"/>
    <col min="5" max="5" width="9.8515625" style="1" bestFit="1" customWidth="1"/>
    <col min="6" max="7" width="10.140625" style="1" bestFit="1" customWidth="1"/>
    <col min="8" max="8" width="9.57421875" style="1" bestFit="1" customWidth="1"/>
    <col min="9" max="9" width="15.00390625" style="1" customWidth="1"/>
    <col min="10" max="10" width="12.00390625" style="1" bestFit="1" customWidth="1"/>
    <col min="11" max="16384" width="11.00390625" style="1" customWidth="1"/>
  </cols>
  <sheetData>
    <row r="1" ht="4.5" customHeight="1"/>
    <row r="2" spans="3:9" ht="12">
      <c r="C2" s="2"/>
      <c r="H2" s="79" t="s">
        <v>84</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87</v>
      </c>
      <c r="B5" s="91"/>
      <c r="C5" s="91"/>
      <c r="D5" s="91"/>
      <c r="E5" s="91"/>
      <c r="F5" s="91"/>
      <c r="G5" s="91"/>
      <c r="H5" s="91"/>
      <c r="I5" s="91"/>
      <c r="J5" s="18"/>
      <c r="K5" s="18"/>
    </row>
    <row r="6" ht="24.75" customHeight="1"/>
    <row r="7" spans="1:9" ht="25.5" customHeight="1">
      <c r="A7" s="96" t="s">
        <v>86</v>
      </c>
      <c r="B7" s="96"/>
      <c r="C7" s="96"/>
      <c r="D7" s="96"/>
      <c r="E7" s="96"/>
      <c r="F7" s="96"/>
      <c r="G7" s="96"/>
      <c r="H7" s="96"/>
      <c r="I7" s="96"/>
    </row>
    <row r="8" spans="1:9" ht="37.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11536</v>
      </c>
      <c r="C12" s="17">
        <f>B12*15%</f>
        <v>1730.3999999999999</v>
      </c>
      <c r="D12" s="17">
        <f>B12*1.5%</f>
        <v>173.04</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11536</v>
      </c>
      <c r="C14" s="20">
        <f>C12</f>
        <v>1730.3999999999999</v>
      </c>
      <c r="D14" s="21">
        <f>B109*D13</f>
        <v>0</v>
      </c>
      <c r="E14" s="20">
        <f aca="true" t="shared" si="0" ref="E14:E44">(B14+C14+D14)/192</f>
        <v>69.09583333333333</v>
      </c>
      <c r="F14" s="20">
        <f>E14*1.5</f>
        <v>103.64375</v>
      </c>
      <c r="G14" s="20">
        <f>E14*2</f>
        <v>138.19166666666666</v>
      </c>
      <c r="H14" s="20">
        <f>H12</f>
        <v>0</v>
      </c>
      <c r="I14" s="20">
        <f>B14+C14+D14+H14</f>
        <v>13266.4</v>
      </c>
      <c r="J14" s="12"/>
      <c r="K14" s="12"/>
      <c r="L14" s="12"/>
    </row>
    <row r="15" spans="1:12" s="13" customFormat="1" ht="21.75" customHeight="1">
      <c r="A15" s="23">
        <v>1</v>
      </c>
      <c r="B15" s="24">
        <f>B12</f>
        <v>11536</v>
      </c>
      <c r="C15" s="24">
        <f>C12</f>
        <v>1730.3999999999999</v>
      </c>
      <c r="D15" s="25">
        <f>B12*D13</f>
        <v>173.04</v>
      </c>
      <c r="E15" s="24">
        <f t="shared" si="0"/>
        <v>69.99708333333334</v>
      </c>
      <c r="F15" s="24">
        <f>E15*1.5</f>
        <v>104.995625</v>
      </c>
      <c r="G15" s="24">
        <f>E15*2</f>
        <v>139.99416666666667</v>
      </c>
      <c r="H15" s="24">
        <f>H12</f>
        <v>0</v>
      </c>
      <c r="I15" s="24">
        <f>B15+C15+D15+H15</f>
        <v>13439.44</v>
      </c>
      <c r="J15" s="12"/>
      <c r="K15" s="12"/>
      <c r="L15" s="12"/>
    </row>
    <row r="16" spans="1:12" s="13" customFormat="1" ht="21.75" customHeight="1">
      <c r="A16" s="27">
        <v>2</v>
      </c>
      <c r="B16" s="24">
        <f>B12</f>
        <v>11536</v>
      </c>
      <c r="C16" s="24">
        <f>C12</f>
        <v>1730.3999999999999</v>
      </c>
      <c r="D16" s="28">
        <f>B12*D13*A16</f>
        <v>346.08</v>
      </c>
      <c r="E16" s="29">
        <f t="shared" si="0"/>
        <v>70.89833333333333</v>
      </c>
      <c r="F16" s="24">
        <f aca="true" t="shared" si="1" ref="F16:F44">E16*1.5</f>
        <v>106.3475</v>
      </c>
      <c r="G16" s="24">
        <f aca="true" t="shared" si="2" ref="G16:G44">E16*2</f>
        <v>141.79666666666665</v>
      </c>
      <c r="H16" s="24">
        <f>H12</f>
        <v>0</v>
      </c>
      <c r="I16" s="24">
        <f>B16+C16+D16+H16</f>
        <v>13612.48</v>
      </c>
      <c r="J16" s="12"/>
      <c r="K16" s="12"/>
      <c r="L16" s="12"/>
    </row>
    <row r="17" spans="1:12" s="13" customFormat="1" ht="21.75" customHeight="1">
      <c r="A17" s="27">
        <v>3</v>
      </c>
      <c r="B17" s="24">
        <f aca="true" t="shared" si="3" ref="B17:C29">B14</f>
        <v>11536</v>
      </c>
      <c r="C17" s="24">
        <f t="shared" si="3"/>
        <v>1730.3999999999999</v>
      </c>
      <c r="D17" s="28">
        <f>B12*D13*A17</f>
        <v>519.12</v>
      </c>
      <c r="E17" s="29">
        <f t="shared" si="0"/>
        <v>71.79958333333333</v>
      </c>
      <c r="F17" s="24">
        <f t="shared" si="1"/>
        <v>107.699375</v>
      </c>
      <c r="G17" s="24">
        <f t="shared" si="2"/>
        <v>143.59916666666666</v>
      </c>
      <c r="H17" s="24">
        <f>H14</f>
        <v>0</v>
      </c>
      <c r="I17" s="24">
        <f aca="true" t="shared" si="4" ref="I17:I43">B17+C17+D17+H17</f>
        <v>13785.52</v>
      </c>
      <c r="J17" s="12"/>
      <c r="K17" s="12"/>
      <c r="L17" s="12"/>
    </row>
    <row r="18" spans="1:12" s="13" customFormat="1" ht="21.75" customHeight="1">
      <c r="A18" s="27">
        <v>4</v>
      </c>
      <c r="B18" s="24">
        <f>B14</f>
        <v>11536</v>
      </c>
      <c r="C18" s="24">
        <f>C14</f>
        <v>1730.3999999999999</v>
      </c>
      <c r="D18" s="28">
        <f>B12*D13*A18</f>
        <v>692.16</v>
      </c>
      <c r="E18" s="29">
        <f t="shared" si="0"/>
        <v>72.70083333333334</v>
      </c>
      <c r="F18" s="24">
        <f t="shared" si="1"/>
        <v>109.05125000000001</v>
      </c>
      <c r="G18" s="24">
        <f t="shared" si="2"/>
        <v>145.40166666666667</v>
      </c>
      <c r="H18" s="24">
        <f>H14</f>
        <v>0</v>
      </c>
      <c r="I18" s="24">
        <f t="shared" si="4"/>
        <v>13958.56</v>
      </c>
      <c r="J18" s="12"/>
      <c r="K18" s="12"/>
      <c r="L18" s="12"/>
    </row>
    <row r="19" spans="1:12" s="13" customFormat="1" ht="21.75" customHeight="1">
      <c r="A19" s="27">
        <v>5</v>
      </c>
      <c r="B19" s="24">
        <f t="shared" si="3"/>
        <v>11536</v>
      </c>
      <c r="C19" s="24">
        <f t="shared" si="3"/>
        <v>1730.3999999999999</v>
      </c>
      <c r="D19" s="28">
        <f>B12*D13*A19</f>
        <v>865.1999999999999</v>
      </c>
      <c r="E19" s="29">
        <f t="shared" si="0"/>
        <v>73.60208333333334</v>
      </c>
      <c r="F19" s="24">
        <f t="shared" si="1"/>
        <v>110.40312500000002</v>
      </c>
      <c r="G19" s="24">
        <f t="shared" si="2"/>
        <v>147.20416666666668</v>
      </c>
      <c r="H19" s="24">
        <f>H16</f>
        <v>0</v>
      </c>
      <c r="I19" s="24">
        <f t="shared" si="4"/>
        <v>14131.6</v>
      </c>
      <c r="J19" s="12"/>
      <c r="K19" s="12"/>
      <c r="L19" s="12"/>
    </row>
    <row r="20" spans="1:12" s="13" customFormat="1" ht="21.75" customHeight="1">
      <c r="A20" s="27">
        <v>6</v>
      </c>
      <c r="B20" s="24">
        <f>B16</f>
        <v>11536</v>
      </c>
      <c r="C20" s="24">
        <f>C16</f>
        <v>1730.3999999999999</v>
      </c>
      <c r="D20" s="28">
        <f>B12*D13*A20</f>
        <v>1038.24</v>
      </c>
      <c r="E20" s="29">
        <f t="shared" si="0"/>
        <v>74.50333333333333</v>
      </c>
      <c r="F20" s="24">
        <f t="shared" si="1"/>
        <v>111.755</v>
      </c>
      <c r="G20" s="24">
        <f t="shared" si="2"/>
        <v>149.00666666666666</v>
      </c>
      <c r="H20" s="24">
        <f>H16</f>
        <v>0</v>
      </c>
      <c r="I20" s="24">
        <f t="shared" si="4"/>
        <v>14304.64</v>
      </c>
      <c r="J20" s="12"/>
      <c r="K20" s="12"/>
      <c r="L20" s="12"/>
    </row>
    <row r="21" spans="1:12" s="13" customFormat="1" ht="21.75" customHeight="1">
      <c r="A21" s="27">
        <v>7</v>
      </c>
      <c r="B21" s="24">
        <f t="shared" si="3"/>
        <v>11536</v>
      </c>
      <c r="C21" s="24">
        <f t="shared" si="3"/>
        <v>1730.3999999999999</v>
      </c>
      <c r="D21" s="28">
        <f>B12*D13*A21</f>
        <v>1211.28</v>
      </c>
      <c r="E21" s="29">
        <f t="shared" si="0"/>
        <v>75.40458333333333</v>
      </c>
      <c r="F21" s="24">
        <f t="shared" si="1"/>
        <v>113.106875</v>
      </c>
      <c r="G21" s="24">
        <f t="shared" si="2"/>
        <v>150.80916666666667</v>
      </c>
      <c r="H21" s="24">
        <f>H18</f>
        <v>0</v>
      </c>
      <c r="I21" s="24">
        <f t="shared" si="4"/>
        <v>14477.68</v>
      </c>
      <c r="J21" s="12"/>
      <c r="K21" s="12"/>
      <c r="L21" s="12"/>
    </row>
    <row r="22" spans="1:12" s="13" customFormat="1" ht="21.75" customHeight="1">
      <c r="A22" s="27">
        <v>8</v>
      </c>
      <c r="B22" s="24">
        <f>B18</f>
        <v>11536</v>
      </c>
      <c r="C22" s="24">
        <f>C18</f>
        <v>1730.3999999999999</v>
      </c>
      <c r="D22" s="28">
        <f>B12*D13*A22</f>
        <v>1384.32</v>
      </c>
      <c r="E22" s="29">
        <f t="shared" si="0"/>
        <v>76.30583333333333</v>
      </c>
      <c r="F22" s="24">
        <f t="shared" si="1"/>
        <v>114.45874999999998</v>
      </c>
      <c r="G22" s="24">
        <f t="shared" si="2"/>
        <v>152.61166666666665</v>
      </c>
      <c r="H22" s="24">
        <f>H18</f>
        <v>0</v>
      </c>
      <c r="I22" s="24">
        <f t="shared" si="4"/>
        <v>14650.72</v>
      </c>
      <c r="J22" s="12"/>
      <c r="K22" s="12"/>
      <c r="L22" s="12"/>
    </row>
    <row r="23" spans="1:12" s="13" customFormat="1" ht="21.75" customHeight="1">
      <c r="A23" s="27">
        <v>9</v>
      </c>
      <c r="B23" s="24">
        <f t="shared" si="3"/>
        <v>11536</v>
      </c>
      <c r="C23" s="24">
        <f t="shared" si="3"/>
        <v>1730.3999999999999</v>
      </c>
      <c r="D23" s="28">
        <f>B12*D13*A23</f>
        <v>1557.36</v>
      </c>
      <c r="E23" s="29">
        <f t="shared" si="0"/>
        <v>77.20708333333333</v>
      </c>
      <c r="F23" s="24">
        <f t="shared" si="1"/>
        <v>115.81062499999999</v>
      </c>
      <c r="G23" s="24">
        <f t="shared" si="2"/>
        <v>154.41416666666666</v>
      </c>
      <c r="H23" s="24">
        <f>H20</f>
        <v>0</v>
      </c>
      <c r="I23" s="24">
        <f t="shared" si="4"/>
        <v>14823.76</v>
      </c>
      <c r="J23" s="12"/>
      <c r="K23" s="12"/>
      <c r="L23" s="12"/>
    </row>
    <row r="24" spans="1:12" s="13" customFormat="1" ht="21.75" customHeight="1">
      <c r="A24" s="27">
        <v>10</v>
      </c>
      <c r="B24" s="24">
        <f>B20</f>
        <v>11536</v>
      </c>
      <c r="C24" s="24">
        <f>C20</f>
        <v>1730.3999999999999</v>
      </c>
      <c r="D24" s="28">
        <f>B12*D13*A24</f>
        <v>1730.3999999999999</v>
      </c>
      <c r="E24" s="29">
        <f t="shared" si="0"/>
        <v>78.10833333333333</v>
      </c>
      <c r="F24" s="24">
        <f t="shared" si="1"/>
        <v>117.1625</v>
      </c>
      <c r="G24" s="24">
        <f t="shared" si="2"/>
        <v>156.21666666666667</v>
      </c>
      <c r="H24" s="24">
        <f>H20</f>
        <v>0</v>
      </c>
      <c r="I24" s="24">
        <f t="shared" si="4"/>
        <v>14996.8</v>
      </c>
      <c r="J24" s="12"/>
      <c r="K24" s="12"/>
      <c r="L24" s="12"/>
    </row>
    <row r="25" spans="1:12" s="13" customFormat="1" ht="21.75" customHeight="1">
      <c r="A25" s="27">
        <v>11</v>
      </c>
      <c r="B25" s="24">
        <f t="shared" si="3"/>
        <v>11536</v>
      </c>
      <c r="C25" s="24">
        <f t="shared" si="3"/>
        <v>1730.3999999999999</v>
      </c>
      <c r="D25" s="28">
        <f>B12*D13*A25</f>
        <v>1903.4399999999998</v>
      </c>
      <c r="E25" s="29">
        <f t="shared" si="0"/>
        <v>79.00958333333334</v>
      </c>
      <c r="F25" s="24">
        <f t="shared" si="1"/>
        <v>118.514375</v>
      </c>
      <c r="G25" s="24">
        <f t="shared" si="2"/>
        <v>158.01916666666668</v>
      </c>
      <c r="H25" s="24">
        <f>H22</f>
        <v>0</v>
      </c>
      <c r="I25" s="24">
        <f t="shared" si="4"/>
        <v>15169.84</v>
      </c>
      <c r="J25" s="12"/>
      <c r="K25" s="12"/>
      <c r="L25" s="12"/>
    </row>
    <row r="26" spans="1:12" s="13" customFormat="1" ht="21.75" customHeight="1">
      <c r="A26" s="27">
        <v>12</v>
      </c>
      <c r="B26" s="24">
        <f>B22</f>
        <v>11536</v>
      </c>
      <c r="C26" s="24">
        <f>C22</f>
        <v>1730.3999999999999</v>
      </c>
      <c r="D26" s="28">
        <f>B12*D13*A26</f>
        <v>2076.48</v>
      </c>
      <c r="E26" s="29">
        <f t="shared" si="0"/>
        <v>79.91083333333333</v>
      </c>
      <c r="F26" s="24">
        <f t="shared" si="1"/>
        <v>119.86625</v>
      </c>
      <c r="G26" s="24">
        <f t="shared" si="2"/>
        <v>159.82166666666666</v>
      </c>
      <c r="H26" s="24">
        <f>H22</f>
        <v>0</v>
      </c>
      <c r="I26" s="24">
        <f t="shared" si="4"/>
        <v>15342.88</v>
      </c>
      <c r="J26" s="12"/>
      <c r="K26" s="12"/>
      <c r="L26" s="12"/>
    </row>
    <row r="27" spans="1:12" s="13" customFormat="1" ht="21.75" customHeight="1">
      <c r="A27" s="27">
        <v>13</v>
      </c>
      <c r="B27" s="24">
        <f t="shared" si="3"/>
        <v>11536</v>
      </c>
      <c r="C27" s="24">
        <f t="shared" si="3"/>
        <v>1730.3999999999999</v>
      </c>
      <c r="D27" s="28">
        <f>B12*D13*A27</f>
        <v>2249.52</v>
      </c>
      <c r="E27" s="29">
        <f t="shared" si="0"/>
        <v>80.81208333333333</v>
      </c>
      <c r="F27" s="24">
        <f t="shared" si="1"/>
        <v>121.218125</v>
      </c>
      <c r="G27" s="24">
        <f t="shared" si="2"/>
        <v>161.62416666666667</v>
      </c>
      <c r="H27" s="24">
        <f>H24</f>
        <v>0</v>
      </c>
      <c r="I27" s="24">
        <f t="shared" si="4"/>
        <v>15515.92</v>
      </c>
      <c r="J27" s="12"/>
      <c r="K27" s="12"/>
      <c r="L27" s="12"/>
    </row>
    <row r="28" spans="1:12" s="13" customFormat="1" ht="21.75" customHeight="1">
      <c r="A28" s="27">
        <v>14</v>
      </c>
      <c r="B28" s="24">
        <f>B24</f>
        <v>11536</v>
      </c>
      <c r="C28" s="24">
        <f>C24</f>
        <v>1730.3999999999999</v>
      </c>
      <c r="D28" s="28">
        <f>B12*D13*A28</f>
        <v>2422.56</v>
      </c>
      <c r="E28" s="29">
        <f t="shared" si="0"/>
        <v>81.71333333333332</v>
      </c>
      <c r="F28" s="24">
        <f t="shared" si="1"/>
        <v>122.57</v>
      </c>
      <c r="G28" s="24">
        <f t="shared" si="2"/>
        <v>163.42666666666665</v>
      </c>
      <c r="H28" s="24">
        <f>H24</f>
        <v>0</v>
      </c>
      <c r="I28" s="24">
        <f t="shared" si="4"/>
        <v>15688.96</v>
      </c>
      <c r="J28" s="12"/>
      <c r="K28" s="12"/>
      <c r="L28" s="12"/>
    </row>
    <row r="29" spans="1:12" s="13" customFormat="1" ht="21.75" customHeight="1">
      <c r="A29" s="27">
        <v>15</v>
      </c>
      <c r="B29" s="24">
        <f t="shared" si="3"/>
        <v>11536</v>
      </c>
      <c r="C29" s="24">
        <f t="shared" si="3"/>
        <v>1730.3999999999999</v>
      </c>
      <c r="D29" s="28">
        <f>B12*D13*A29</f>
        <v>2595.6</v>
      </c>
      <c r="E29" s="29">
        <f t="shared" si="0"/>
        <v>82.61458333333333</v>
      </c>
      <c r="F29" s="24">
        <f t="shared" si="1"/>
        <v>123.921875</v>
      </c>
      <c r="G29" s="24">
        <f t="shared" si="2"/>
        <v>165.22916666666666</v>
      </c>
      <c r="H29" s="24">
        <f>H26</f>
        <v>0</v>
      </c>
      <c r="I29" s="24">
        <f t="shared" si="4"/>
        <v>15862</v>
      </c>
      <c r="J29" s="12"/>
      <c r="K29" s="12"/>
      <c r="L29" s="12"/>
    </row>
    <row r="30" spans="1:12" s="13" customFormat="1" ht="21.75" customHeight="1">
      <c r="A30" s="27">
        <v>16</v>
      </c>
      <c r="B30" s="24">
        <f>B26</f>
        <v>11536</v>
      </c>
      <c r="C30" s="24">
        <f>C26</f>
        <v>1730.3999999999999</v>
      </c>
      <c r="D30" s="28">
        <f>B12*D13*A30</f>
        <v>2768.64</v>
      </c>
      <c r="E30" s="29">
        <f t="shared" si="0"/>
        <v>83.51583333333333</v>
      </c>
      <c r="F30" s="24">
        <f t="shared" si="1"/>
        <v>125.27375</v>
      </c>
      <c r="G30" s="24">
        <f t="shared" si="2"/>
        <v>167.03166666666667</v>
      </c>
      <c r="H30" s="24">
        <f>H26</f>
        <v>0</v>
      </c>
      <c r="I30" s="24">
        <f t="shared" si="4"/>
        <v>16035.039999999999</v>
      </c>
      <c r="J30" s="12"/>
      <c r="K30" s="12"/>
      <c r="L30" s="12"/>
    </row>
    <row r="31" spans="1:12" s="13" customFormat="1" ht="21.75" customHeight="1">
      <c r="A31" s="27">
        <v>17</v>
      </c>
      <c r="B31" s="24">
        <f>B27</f>
        <v>11536</v>
      </c>
      <c r="C31" s="24">
        <f>C28</f>
        <v>1730.3999999999999</v>
      </c>
      <c r="D31" s="28">
        <f>B12*D13*A31</f>
        <v>2941.68</v>
      </c>
      <c r="E31" s="29">
        <f t="shared" si="0"/>
        <v>84.41708333333334</v>
      </c>
      <c r="F31" s="24">
        <f t="shared" si="1"/>
        <v>126.62562500000001</v>
      </c>
      <c r="G31" s="24">
        <f t="shared" si="2"/>
        <v>168.83416666666668</v>
      </c>
      <c r="H31" s="24">
        <f>H28</f>
        <v>0</v>
      </c>
      <c r="I31" s="24">
        <f t="shared" si="4"/>
        <v>16208.08</v>
      </c>
      <c r="J31" s="12"/>
      <c r="K31" s="12"/>
      <c r="L31" s="12"/>
    </row>
    <row r="32" spans="1:12" s="13" customFormat="1" ht="21.75" customHeight="1">
      <c r="A32" s="27">
        <v>18</v>
      </c>
      <c r="B32" s="24">
        <f aca="true" t="shared" si="5" ref="B32:B44">B29</f>
        <v>11536</v>
      </c>
      <c r="C32" s="24">
        <f>C28</f>
        <v>1730.3999999999999</v>
      </c>
      <c r="D32" s="28">
        <f>B12*D13*A32</f>
        <v>3114.72</v>
      </c>
      <c r="E32" s="29">
        <f t="shared" si="0"/>
        <v>85.31833333333333</v>
      </c>
      <c r="F32" s="24">
        <f t="shared" si="1"/>
        <v>127.97749999999999</v>
      </c>
      <c r="G32" s="24">
        <f t="shared" si="2"/>
        <v>170.63666666666666</v>
      </c>
      <c r="H32" s="24">
        <f>H28</f>
        <v>0</v>
      </c>
      <c r="I32" s="24">
        <f t="shared" si="4"/>
        <v>16381.119999999999</v>
      </c>
      <c r="J32" s="12"/>
      <c r="K32" s="12"/>
      <c r="L32" s="12"/>
    </row>
    <row r="33" spans="1:12" s="13" customFormat="1" ht="21.75" customHeight="1">
      <c r="A33" s="27">
        <v>19</v>
      </c>
      <c r="B33" s="24">
        <f>B29</f>
        <v>11536</v>
      </c>
      <c r="C33" s="24">
        <f>C30</f>
        <v>1730.3999999999999</v>
      </c>
      <c r="D33" s="28">
        <f>B12*D13*A33</f>
        <v>3287.7599999999998</v>
      </c>
      <c r="E33" s="29">
        <f t="shared" si="0"/>
        <v>86.21958333333333</v>
      </c>
      <c r="F33" s="24">
        <f t="shared" si="1"/>
        <v>129.329375</v>
      </c>
      <c r="G33" s="24">
        <f t="shared" si="2"/>
        <v>172.43916666666667</v>
      </c>
      <c r="H33" s="24">
        <f>H30</f>
        <v>0</v>
      </c>
      <c r="I33" s="24">
        <f t="shared" si="4"/>
        <v>16554.16</v>
      </c>
      <c r="J33" s="12"/>
      <c r="K33" s="12"/>
      <c r="L33" s="12"/>
    </row>
    <row r="34" spans="1:12" s="13" customFormat="1" ht="21.75" customHeight="1">
      <c r="A34" s="27">
        <v>20</v>
      </c>
      <c r="B34" s="24">
        <f t="shared" si="5"/>
        <v>11536</v>
      </c>
      <c r="C34" s="24">
        <f>C30</f>
        <v>1730.3999999999999</v>
      </c>
      <c r="D34" s="28">
        <f>B12*D13*A34</f>
        <v>3460.7999999999997</v>
      </c>
      <c r="E34" s="29">
        <f t="shared" si="0"/>
        <v>87.12083333333334</v>
      </c>
      <c r="F34" s="24">
        <f t="shared" si="1"/>
        <v>130.68125</v>
      </c>
      <c r="G34" s="24">
        <f t="shared" si="2"/>
        <v>174.24166666666667</v>
      </c>
      <c r="H34" s="24">
        <f>H30</f>
        <v>0</v>
      </c>
      <c r="I34" s="24">
        <f t="shared" si="4"/>
        <v>16727.2</v>
      </c>
      <c r="J34" s="12"/>
      <c r="K34" s="12"/>
      <c r="L34" s="12"/>
    </row>
    <row r="35" spans="1:12" s="13" customFormat="1" ht="21.75" customHeight="1">
      <c r="A35" s="27">
        <v>21</v>
      </c>
      <c r="B35" s="24">
        <f>B31</f>
        <v>11536</v>
      </c>
      <c r="C35" s="24">
        <f>C32</f>
        <v>1730.3999999999999</v>
      </c>
      <c r="D35" s="28">
        <f>B12*D13*A35</f>
        <v>3633.8399999999997</v>
      </c>
      <c r="E35" s="29">
        <f t="shared" si="0"/>
        <v>88.02208333333333</v>
      </c>
      <c r="F35" s="24">
        <f t="shared" si="1"/>
        <v>132.03312499999998</v>
      </c>
      <c r="G35" s="24">
        <f t="shared" si="2"/>
        <v>176.04416666666665</v>
      </c>
      <c r="H35" s="24">
        <f>H32</f>
        <v>0</v>
      </c>
      <c r="I35" s="24">
        <f t="shared" si="4"/>
        <v>16900.239999999998</v>
      </c>
      <c r="J35" s="12"/>
      <c r="K35" s="12"/>
      <c r="L35" s="12"/>
    </row>
    <row r="36" spans="1:12" s="13" customFormat="1" ht="21.75" customHeight="1">
      <c r="A36" s="27">
        <v>22</v>
      </c>
      <c r="B36" s="24">
        <f t="shared" si="5"/>
        <v>11536</v>
      </c>
      <c r="C36" s="24">
        <f>C32</f>
        <v>1730.3999999999999</v>
      </c>
      <c r="D36" s="28">
        <f>B12*D13*A36</f>
        <v>3806.8799999999997</v>
      </c>
      <c r="E36" s="29">
        <f t="shared" si="0"/>
        <v>88.92333333333333</v>
      </c>
      <c r="F36" s="24">
        <f t="shared" si="1"/>
        <v>133.385</v>
      </c>
      <c r="G36" s="24">
        <f t="shared" si="2"/>
        <v>177.84666666666666</v>
      </c>
      <c r="H36" s="24">
        <f>H32</f>
        <v>0</v>
      </c>
      <c r="I36" s="24">
        <f t="shared" si="4"/>
        <v>17073.28</v>
      </c>
      <c r="J36" s="12"/>
      <c r="K36" s="12"/>
      <c r="L36" s="12"/>
    </row>
    <row r="37" spans="1:12" s="13" customFormat="1" ht="21.75" customHeight="1">
      <c r="A37" s="27">
        <v>23</v>
      </c>
      <c r="B37" s="24">
        <f>B33</f>
        <v>11536</v>
      </c>
      <c r="C37" s="24">
        <f>C34</f>
        <v>1730.3999999999999</v>
      </c>
      <c r="D37" s="28">
        <f>B12*D13*A37</f>
        <v>3979.9199999999996</v>
      </c>
      <c r="E37" s="29">
        <f t="shared" si="0"/>
        <v>89.82458333333334</v>
      </c>
      <c r="F37" s="24">
        <f t="shared" si="1"/>
        <v>134.736875</v>
      </c>
      <c r="G37" s="24">
        <f t="shared" si="2"/>
        <v>179.64916666666667</v>
      </c>
      <c r="H37" s="24">
        <f>H34</f>
        <v>0</v>
      </c>
      <c r="I37" s="24">
        <f t="shared" si="4"/>
        <v>17246.32</v>
      </c>
      <c r="J37" s="12"/>
      <c r="K37" s="12"/>
      <c r="L37" s="12"/>
    </row>
    <row r="38" spans="1:12" s="13" customFormat="1" ht="21.75" customHeight="1">
      <c r="A38" s="27">
        <v>24</v>
      </c>
      <c r="B38" s="24">
        <f t="shared" si="5"/>
        <v>11536</v>
      </c>
      <c r="C38" s="24">
        <f>C34</f>
        <v>1730.3999999999999</v>
      </c>
      <c r="D38" s="28">
        <f>B12*D13*A38</f>
        <v>4152.96</v>
      </c>
      <c r="E38" s="29">
        <f t="shared" si="0"/>
        <v>90.72583333333334</v>
      </c>
      <c r="F38" s="24">
        <f t="shared" si="1"/>
        <v>136.08875</v>
      </c>
      <c r="G38" s="24">
        <f t="shared" si="2"/>
        <v>181.45166666666668</v>
      </c>
      <c r="H38" s="24">
        <f>H34</f>
        <v>0</v>
      </c>
      <c r="I38" s="24">
        <f t="shared" si="4"/>
        <v>17419.36</v>
      </c>
      <c r="J38" s="12"/>
      <c r="K38" s="12"/>
      <c r="L38" s="12"/>
    </row>
    <row r="39" spans="1:12" s="13" customFormat="1" ht="21.75" customHeight="1">
      <c r="A39" s="27">
        <v>25</v>
      </c>
      <c r="B39" s="24">
        <f>B35</f>
        <v>11536</v>
      </c>
      <c r="C39" s="24">
        <f>C36</f>
        <v>1730.3999999999999</v>
      </c>
      <c r="D39" s="28">
        <f>B12*D13*A39</f>
        <v>4326</v>
      </c>
      <c r="E39" s="29">
        <f t="shared" si="0"/>
        <v>91.62708333333335</v>
      </c>
      <c r="F39" s="24">
        <f t="shared" si="1"/>
        <v>137.440625</v>
      </c>
      <c r="G39" s="24">
        <f t="shared" si="2"/>
        <v>183.2541666666667</v>
      </c>
      <c r="H39" s="24">
        <f>H36</f>
        <v>0</v>
      </c>
      <c r="I39" s="24">
        <f t="shared" si="4"/>
        <v>17592.4</v>
      </c>
      <c r="J39" s="12"/>
      <c r="K39" s="12"/>
      <c r="L39" s="12"/>
    </row>
    <row r="40" spans="1:12" s="13" customFormat="1" ht="21.75" customHeight="1">
      <c r="A40" s="27">
        <v>26</v>
      </c>
      <c r="B40" s="24">
        <f t="shared" si="5"/>
        <v>11536</v>
      </c>
      <c r="C40" s="24">
        <f>C36</f>
        <v>1730.3999999999999</v>
      </c>
      <c r="D40" s="28">
        <f>B12*D13*A40</f>
        <v>4499.04</v>
      </c>
      <c r="E40" s="29">
        <f t="shared" si="0"/>
        <v>92.52833333333332</v>
      </c>
      <c r="F40" s="24">
        <f t="shared" si="1"/>
        <v>138.7925</v>
      </c>
      <c r="G40" s="24">
        <f t="shared" si="2"/>
        <v>185.05666666666664</v>
      </c>
      <c r="H40" s="24">
        <f>H36</f>
        <v>0</v>
      </c>
      <c r="I40" s="24">
        <f t="shared" si="4"/>
        <v>17765.44</v>
      </c>
      <c r="J40" s="12"/>
      <c r="K40" s="12"/>
      <c r="L40" s="12"/>
    </row>
    <row r="41" spans="1:12" s="13" customFormat="1" ht="21.75" customHeight="1">
      <c r="A41" s="27">
        <v>27</v>
      </c>
      <c r="B41" s="24">
        <f>B37</f>
        <v>11536</v>
      </c>
      <c r="C41" s="24">
        <f>C38</f>
        <v>1730.3999999999999</v>
      </c>
      <c r="D41" s="28">
        <f>B12*D13*A41</f>
        <v>4672.08</v>
      </c>
      <c r="E41" s="29">
        <f t="shared" si="0"/>
        <v>93.42958333333333</v>
      </c>
      <c r="F41" s="24">
        <f t="shared" si="1"/>
        <v>140.144375</v>
      </c>
      <c r="G41" s="24">
        <f t="shared" si="2"/>
        <v>186.85916666666665</v>
      </c>
      <c r="H41" s="24">
        <f>H38</f>
        <v>0</v>
      </c>
      <c r="I41" s="24">
        <f t="shared" si="4"/>
        <v>17938.48</v>
      </c>
      <c r="J41" s="12"/>
      <c r="K41" s="12"/>
      <c r="L41" s="12"/>
    </row>
    <row r="42" spans="1:12" s="13" customFormat="1" ht="21.75" customHeight="1">
      <c r="A42" s="27">
        <v>28</v>
      </c>
      <c r="B42" s="24">
        <f t="shared" si="5"/>
        <v>11536</v>
      </c>
      <c r="C42" s="24">
        <f>C38</f>
        <v>1730.3999999999999</v>
      </c>
      <c r="D42" s="28">
        <f>B12*D13*A42</f>
        <v>4845.12</v>
      </c>
      <c r="E42" s="29">
        <f t="shared" si="0"/>
        <v>94.33083333333333</v>
      </c>
      <c r="F42" s="24">
        <f t="shared" si="1"/>
        <v>141.49625</v>
      </c>
      <c r="G42" s="24">
        <f t="shared" si="2"/>
        <v>188.66166666666666</v>
      </c>
      <c r="H42" s="24">
        <f>H38</f>
        <v>0</v>
      </c>
      <c r="I42" s="24">
        <f t="shared" si="4"/>
        <v>18111.52</v>
      </c>
      <c r="J42" s="12"/>
      <c r="K42" s="12"/>
      <c r="L42" s="12"/>
    </row>
    <row r="43" spans="1:12" ht="21.75" customHeight="1">
      <c r="A43" s="27">
        <v>29</v>
      </c>
      <c r="B43" s="24">
        <f>B39</f>
        <v>11536</v>
      </c>
      <c r="C43" s="24">
        <f>C40</f>
        <v>1730.3999999999999</v>
      </c>
      <c r="D43" s="28">
        <f>B12*D13*A43</f>
        <v>5018.16</v>
      </c>
      <c r="E43" s="29">
        <f t="shared" si="0"/>
        <v>95.23208333333332</v>
      </c>
      <c r="F43" s="24">
        <f t="shared" si="1"/>
        <v>142.84812499999998</v>
      </c>
      <c r="G43" s="24">
        <f t="shared" si="2"/>
        <v>190.46416666666664</v>
      </c>
      <c r="H43" s="24">
        <f>H40</f>
        <v>0</v>
      </c>
      <c r="I43" s="24">
        <f t="shared" si="4"/>
        <v>18284.559999999998</v>
      </c>
      <c r="J43" s="3"/>
      <c r="K43" s="3"/>
      <c r="L43" s="3"/>
    </row>
    <row r="44" spans="1:12" ht="21.75" customHeight="1" thickBot="1">
      <c r="A44" s="31">
        <v>30</v>
      </c>
      <c r="B44" s="32">
        <f t="shared" si="5"/>
        <v>11536</v>
      </c>
      <c r="C44" s="32">
        <f>C40</f>
        <v>1730.3999999999999</v>
      </c>
      <c r="D44" s="33">
        <f>B12*D13*A44</f>
        <v>5191.2</v>
      </c>
      <c r="E44" s="34">
        <f t="shared" si="0"/>
        <v>96.13333333333333</v>
      </c>
      <c r="F44" s="32">
        <f t="shared" si="1"/>
        <v>144.2</v>
      </c>
      <c r="G44" s="32">
        <f t="shared" si="2"/>
        <v>192.26666666666665</v>
      </c>
      <c r="H44" s="32">
        <f>H12</f>
        <v>0</v>
      </c>
      <c r="I44" s="32">
        <f>B44+C44+D44+H44</f>
        <v>18457.6</v>
      </c>
      <c r="J44" s="3"/>
      <c r="K44" s="3"/>
      <c r="L44" s="3"/>
    </row>
    <row r="45" spans="2:12" ht="12">
      <c r="B45" s="3"/>
      <c r="C45" s="3"/>
      <c r="D45" s="3"/>
      <c r="E45" s="3"/>
      <c r="F45" s="3"/>
      <c r="G45" s="3"/>
      <c r="H45" s="3"/>
      <c r="I45" s="3"/>
      <c r="J45" s="3"/>
      <c r="K45" s="3"/>
      <c r="L45" s="3"/>
    </row>
    <row r="46" spans="1:12" ht="12.75" customHeight="1">
      <c r="A46" s="99" t="s">
        <v>85</v>
      </c>
      <c r="B46" s="99"/>
      <c r="C46" s="99"/>
      <c r="D46" s="99"/>
      <c r="E46" s="99"/>
      <c r="F46" s="99"/>
      <c r="G46" s="99"/>
      <c r="H46" s="99"/>
      <c r="I46" s="99"/>
      <c r="J46" s="3"/>
      <c r="K46" s="3"/>
      <c r="L46" s="3"/>
    </row>
    <row r="47" spans="1:12" ht="12">
      <c r="A47" s="99"/>
      <c r="B47" s="99"/>
      <c r="C47" s="99"/>
      <c r="D47" s="99"/>
      <c r="E47" s="99"/>
      <c r="F47" s="99"/>
      <c r="G47" s="99"/>
      <c r="H47" s="99"/>
      <c r="I47" s="99"/>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G11:G13"/>
    <mergeCell ref="I11:I13"/>
    <mergeCell ref="A46:I47"/>
    <mergeCell ref="H2:I2"/>
    <mergeCell ref="A3:I3"/>
    <mergeCell ref="A4:I4"/>
    <mergeCell ref="A5:I5"/>
    <mergeCell ref="A7:I8"/>
    <mergeCell ref="A11:A13"/>
    <mergeCell ref="E11:E13"/>
    <mergeCell ref="F11:F13"/>
  </mergeCells>
  <printOptions horizontalCentered="1" verticalCentered="1"/>
  <pageMargins left="0" right="0" top="0" bottom="0" header="0" footer="0"/>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1">
      <selection activeCell="E11" sqref="E11:E13"/>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57421875" style="1" customWidth="1"/>
    <col min="10" max="10" width="12.00390625" style="1" bestFit="1" customWidth="1"/>
    <col min="11" max="16384" width="11.00390625" style="1" customWidth="1"/>
  </cols>
  <sheetData>
    <row r="1" ht="4.5" customHeight="1"/>
    <row r="2" spans="3:9" ht="12">
      <c r="C2" s="2"/>
      <c r="H2" s="79" t="s">
        <v>88</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89</v>
      </c>
      <c r="B5" s="91"/>
      <c r="C5" s="91"/>
      <c r="D5" s="91"/>
      <c r="E5" s="91"/>
      <c r="F5" s="91"/>
      <c r="G5" s="91"/>
      <c r="H5" s="91"/>
      <c r="I5" s="91"/>
      <c r="J5" s="18"/>
      <c r="K5" s="18"/>
    </row>
    <row r="6" ht="24.75" customHeight="1"/>
    <row r="7" spans="1:9" ht="25.5" customHeight="1">
      <c r="A7" s="96" t="s">
        <v>99</v>
      </c>
      <c r="B7" s="96"/>
      <c r="C7" s="96"/>
      <c r="D7" s="96"/>
      <c r="E7" s="96"/>
      <c r="F7" s="96"/>
      <c r="G7" s="96"/>
      <c r="H7" s="96"/>
      <c r="I7" s="96"/>
    </row>
    <row r="8" spans="1:9" ht="37.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13536</v>
      </c>
      <c r="C12" s="17">
        <f>B12*15%</f>
        <v>2030.3999999999999</v>
      </c>
      <c r="D12" s="17">
        <f>B12*1.5%</f>
        <v>203.04</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13536</v>
      </c>
      <c r="C14" s="20">
        <f>C12</f>
        <v>2030.3999999999999</v>
      </c>
      <c r="D14" s="21">
        <f>B109*D13</f>
        <v>0</v>
      </c>
      <c r="E14" s="20">
        <f aca="true" t="shared" si="0" ref="E14:E44">(B14+C14+D14)/192</f>
        <v>81.075</v>
      </c>
      <c r="F14" s="20">
        <f>E14*1.5</f>
        <v>121.61250000000001</v>
      </c>
      <c r="G14" s="20">
        <f>E14*2</f>
        <v>162.15</v>
      </c>
      <c r="H14" s="20">
        <f>H12</f>
        <v>0</v>
      </c>
      <c r="I14" s="20">
        <f>B14+C14+D14+H14</f>
        <v>15566.4</v>
      </c>
      <c r="J14" s="12"/>
      <c r="K14" s="12"/>
      <c r="L14" s="12"/>
    </row>
    <row r="15" spans="1:12" s="13" customFormat="1" ht="21.75" customHeight="1">
      <c r="A15" s="23">
        <v>1</v>
      </c>
      <c r="B15" s="24">
        <f>B12</f>
        <v>13536</v>
      </c>
      <c r="C15" s="24">
        <f>C12</f>
        <v>2030.3999999999999</v>
      </c>
      <c r="D15" s="25">
        <f>B12*D13</f>
        <v>203.04</v>
      </c>
      <c r="E15" s="24">
        <f t="shared" si="0"/>
        <v>82.13250000000001</v>
      </c>
      <c r="F15" s="24">
        <f>E15*1.5</f>
        <v>123.19875000000002</v>
      </c>
      <c r="G15" s="24">
        <f>E15*2</f>
        <v>164.26500000000001</v>
      </c>
      <c r="H15" s="24">
        <f>H12</f>
        <v>0</v>
      </c>
      <c r="I15" s="24">
        <f>B15+C15+D15+H15</f>
        <v>15769.44</v>
      </c>
      <c r="J15" s="12"/>
      <c r="K15" s="12"/>
      <c r="L15" s="12"/>
    </row>
    <row r="16" spans="1:12" s="13" customFormat="1" ht="21.75" customHeight="1">
      <c r="A16" s="27">
        <v>2</v>
      </c>
      <c r="B16" s="24">
        <f>B12</f>
        <v>13536</v>
      </c>
      <c r="C16" s="24">
        <f>C12</f>
        <v>2030.3999999999999</v>
      </c>
      <c r="D16" s="28">
        <f>B12*D13*A16</f>
        <v>406.08</v>
      </c>
      <c r="E16" s="29">
        <f t="shared" si="0"/>
        <v>83.19</v>
      </c>
      <c r="F16" s="24">
        <f aca="true" t="shared" si="1" ref="F16:F44">E16*1.5</f>
        <v>124.785</v>
      </c>
      <c r="G16" s="24">
        <f aca="true" t="shared" si="2" ref="G16:G44">E16*2</f>
        <v>166.38</v>
      </c>
      <c r="H16" s="24">
        <f>H12</f>
        <v>0</v>
      </c>
      <c r="I16" s="24">
        <f>B16+C16+D16+H16</f>
        <v>15972.48</v>
      </c>
      <c r="J16" s="12"/>
      <c r="K16" s="12"/>
      <c r="L16" s="12"/>
    </row>
    <row r="17" spans="1:12" s="13" customFormat="1" ht="21.75" customHeight="1">
      <c r="A17" s="27">
        <v>3</v>
      </c>
      <c r="B17" s="24">
        <f aca="true" t="shared" si="3" ref="B17:C29">B14</f>
        <v>13536</v>
      </c>
      <c r="C17" s="24">
        <f t="shared" si="3"/>
        <v>2030.3999999999999</v>
      </c>
      <c r="D17" s="28">
        <f>B12*D13*A17</f>
        <v>609.12</v>
      </c>
      <c r="E17" s="29">
        <f t="shared" si="0"/>
        <v>84.2475</v>
      </c>
      <c r="F17" s="24">
        <f t="shared" si="1"/>
        <v>126.37125</v>
      </c>
      <c r="G17" s="24">
        <f t="shared" si="2"/>
        <v>168.495</v>
      </c>
      <c r="H17" s="24">
        <f>H14</f>
        <v>0</v>
      </c>
      <c r="I17" s="24">
        <f aca="true" t="shared" si="4" ref="I17:I43">B17+C17+D17+H17</f>
        <v>16175.52</v>
      </c>
      <c r="J17" s="12"/>
      <c r="K17" s="12"/>
      <c r="L17" s="12"/>
    </row>
    <row r="18" spans="1:12" s="13" customFormat="1" ht="21.75" customHeight="1">
      <c r="A18" s="27">
        <v>4</v>
      </c>
      <c r="B18" s="24">
        <f>B14</f>
        <v>13536</v>
      </c>
      <c r="C18" s="24">
        <f>C14</f>
        <v>2030.3999999999999</v>
      </c>
      <c r="D18" s="28">
        <f>B12*D13*A18</f>
        <v>812.16</v>
      </c>
      <c r="E18" s="29">
        <f t="shared" si="0"/>
        <v>85.30499999999999</v>
      </c>
      <c r="F18" s="24">
        <f t="shared" si="1"/>
        <v>127.95749999999998</v>
      </c>
      <c r="G18" s="24">
        <f t="shared" si="2"/>
        <v>170.60999999999999</v>
      </c>
      <c r="H18" s="24">
        <f>H14</f>
        <v>0</v>
      </c>
      <c r="I18" s="24">
        <f t="shared" si="4"/>
        <v>16378.56</v>
      </c>
      <c r="J18" s="12"/>
      <c r="K18" s="12"/>
      <c r="L18" s="12"/>
    </row>
    <row r="19" spans="1:12" s="13" customFormat="1" ht="21.75" customHeight="1">
      <c r="A19" s="27">
        <v>5</v>
      </c>
      <c r="B19" s="24">
        <f t="shared" si="3"/>
        <v>13536</v>
      </c>
      <c r="C19" s="24">
        <f t="shared" si="3"/>
        <v>2030.3999999999999</v>
      </c>
      <c r="D19" s="28">
        <f>B12*D13*A19</f>
        <v>1015.1999999999999</v>
      </c>
      <c r="E19" s="29">
        <f t="shared" si="0"/>
        <v>86.3625</v>
      </c>
      <c r="F19" s="24">
        <f t="shared" si="1"/>
        <v>129.54375</v>
      </c>
      <c r="G19" s="24">
        <f t="shared" si="2"/>
        <v>172.725</v>
      </c>
      <c r="H19" s="24">
        <f>H16</f>
        <v>0</v>
      </c>
      <c r="I19" s="24">
        <f t="shared" si="4"/>
        <v>16581.6</v>
      </c>
      <c r="J19" s="12"/>
      <c r="K19" s="12"/>
      <c r="L19" s="12"/>
    </row>
    <row r="20" spans="1:12" s="13" customFormat="1" ht="21.75" customHeight="1">
      <c r="A20" s="27">
        <v>6</v>
      </c>
      <c r="B20" s="24">
        <f>B16</f>
        <v>13536</v>
      </c>
      <c r="C20" s="24">
        <f>C16</f>
        <v>2030.3999999999999</v>
      </c>
      <c r="D20" s="28">
        <f>B12*D13*A20</f>
        <v>1218.24</v>
      </c>
      <c r="E20" s="29">
        <f t="shared" si="0"/>
        <v>87.42</v>
      </c>
      <c r="F20" s="24">
        <f t="shared" si="1"/>
        <v>131.13</v>
      </c>
      <c r="G20" s="24">
        <f t="shared" si="2"/>
        <v>174.84</v>
      </c>
      <c r="H20" s="24">
        <f>H16</f>
        <v>0</v>
      </c>
      <c r="I20" s="24">
        <f t="shared" si="4"/>
        <v>16784.64</v>
      </c>
      <c r="J20" s="12"/>
      <c r="K20" s="12"/>
      <c r="L20" s="12"/>
    </row>
    <row r="21" spans="1:12" s="13" customFormat="1" ht="21.75" customHeight="1">
      <c r="A21" s="27">
        <v>7</v>
      </c>
      <c r="B21" s="24">
        <f t="shared" si="3"/>
        <v>13536</v>
      </c>
      <c r="C21" s="24">
        <f t="shared" si="3"/>
        <v>2030.3999999999999</v>
      </c>
      <c r="D21" s="28">
        <f>B12*D13*A21</f>
        <v>1421.28</v>
      </c>
      <c r="E21" s="29">
        <f t="shared" si="0"/>
        <v>88.4775</v>
      </c>
      <c r="F21" s="24">
        <f t="shared" si="1"/>
        <v>132.71625</v>
      </c>
      <c r="G21" s="24">
        <f t="shared" si="2"/>
        <v>176.955</v>
      </c>
      <c r="H21" s="24">
        <f>H18</f>
        <v>0</v>
      </c>
      <c r="I21" s="24">
        <f t="shared" si="4"/>
        <v>16987.68</v>
      </c>
      <c r="J21" s="12"/>
      <c r="K21" s="12"/>
      <c r="L21" s="12"/>
    </row>
    <row r="22" spans="1:12" s="13" customFormat="1" ht="21.75" customHeight="1">
      <c r="A22" s="27">
        <v>8</v>
      </c>
      <c r="B22" s="24">
        <f>B18</f>
        <v>13536</v>
      </c>
      <c r="C22" s="24">
        <f>C18</f>
        <v>2030.3999999999999</v>
      </c>
      <c r="D22" s="28">
        <f>B12*D13*A22</f>
        <v>1624.32</v>
      </c>
      <c r="E22" s="29">
        <f t="shared" si="0"/>
        <v>89.53500000000001</v>
      </c>
      <c r="F22" s="24">
        <f t="shared" si="1"/>
        <v>134.3025</v>
      </c>
      <c r="G22" s="24">
        <f t="shared" si="2"/>
        <v>179.07000000000002</v>
      </c>
      <c r="H22" s="24">
        <f>H18</f>
        <v>0</v>
      </c>
      <c r="I22" s="24">
        <f t="shared" si="4"/>
        <v>17190.72</v>
      </c>
      <c r="J22" s="12"/>
      <c r="K22" s="12"/>
      <c r="L22" s="12"/>
    </row>
    <row r="23" spans="1:12" s="13" customFormat="1" ht="21.75" customHeight="1">
      <c r="A23" s="27">
        <v>9</v>
      </c>
      <c r="B23" s="24">
        <f t="shared" si="3"/>
        <v>13536</v>
      </c>
      <c r="C23" s="24">
        <f t="shared" si="3"/>
        <v>2030.3999999999999</v>
      </c>
      <c r="D23" s="28">
        <f>B12*D13*A23</f>
        <v>1827.36</v>
      </c>
      <c r="E23" s="29">
        <f t="shared" si="0"/>
        <v>90.59249999999999</v>
      </c>
      <c r="F23" s="24">
        <f t="shared" si="1"/>
        <v>135.88875</v>
      </c>
      <c r="G23" s="24">
        <f t="shared" si="2"/>
        <v>181.18499999999997</v>
      </c>
      <c r="H23" s="24">
        <f>H20</f>
        <v>0</v>
      </c>
      <c r="I23" s="24">
        <f t="shared" si="4"/>
        <v>17393.76</v>
      </c>
      <c r="J23" s="12"/>
      <c r="K23" s="12"/>
      <c r="L23" s="12"/>
    </row>
    <row r="24" spans="1:12" s="13" customFormat="1" ht="21.75" customHeight="1">
      <c r="A24" s="27">
        <v>10</v>
      </c>
      <c r="B24" s="24">
        <f>B20</f>
        <v>13536</v>
      </c>
      <c r="C24" s="24">
        <f>C20</f>
        <v>2030.3999999999999</v>
      </c>
      <c r="D24" s="28">
        <f>B12*D13*A24</f>
        <v>2030.3999999999999</v>
      </c>
      <c r="E24" s="29">
        <f t="shared" si="0"/>
        <v>91.64999999999999</v>
      </c>
      <c r="F24" s="24">
        <f t="shared" si="1"/>
        <v>137.475</v>
      </c>
      <c r="G24" s="24">
        <f t="shared" si="2"/>
        <v>183.29999999999998</v>
      </c>
      <c r="H24" s="24">
        <f>H20</f>
        <v>0</v>
      </c>
      <c r="I24" s="24">
        <f t="shared" si="4"/>
        <v>17596.8</v>
      </c>
      <c r="J24" s="12"/>
      <c r="K24" s="12"/>
      <c r="L24" s="12"/>
    </row>
    <row r="25" spans="1:12" s="13" customFormat="1" ht="21.75" customHeight="1">
      <c r="A25" s="27">
        <v>11</v>
      </c>
      <c r="B25" s="24">
        <f t="shared" si="3"/>
        <v>13536</v>
      </c>
      <c r="C25" s="24">
        <f t="shared" si="3"/>
        <v>2030.3999999999999</v>
      </c>
      <c r="D25" s="28">
        <f>B12*D13*A25</f>
        <v>2233.44</v>
      </c>
      <c r="E25" s="29">
        <f t="shared" si="0"/>
        <v>92.7075</v>
      </c>
      <c r="F25" s="24">
        <f t="shared" si="1"/>
        <v>139.06125</v>
      </c>
      <c r="G25" s="24">
        <f t="shared" si="2"/>
        <v>185.415</v>
      </c>
      <c r="H25" s="24">
        <f>H22</f>
        <v>0</v>
      </c>
      <c r="I25" s="24">
        <f t="shared" si="4"/>
        <v>17799.84</v>
      </c>
      <c r="J25" s="12"/>
      <c r="K25" s="12"/>
      <c r="L25" s="12"/>
    </row>
    <row r="26" spans="1:12" s="13" customFormat="1" ht="21.75" customHeight="1">
      <c r="A26" s="27">
        <v>12</v>
      </c>
      <c r="B26" s="24">
        <f>B22</f>
        <v>13536</v>
      </c>
      <c r="C26" s="24">
        <f>C22</f>
        <v>2030.3999999999999</v>
      </c>
      <c r="D26" s="28">
        <f>B12*D13*A26</f>
        <v>2436.48</v>
      </c>
      <c r="E26" s="29">
        <f t="shared" si="0"/>
        <v>93.765</v>
      </c>
      <c r="F26" s="24">
        <f t="shared" si="1"/>
        <v>140.6475</v>
      </c>
      <c r="G26" s="24">
        <f t="shared" si="2"/>
        <v>187.53</v>
      </c>
      <c r="H26" s="24">
        <f>H22</f>
        <v>0</v>
      </c>
      <c r="I26" s="24">
        <f t="shared" si="4"/>
        <v>18002.88</v>
      </c>
      <c r="J26" s="12"/>
      <c r="K26" s="12"/>
      <c r="L26" s="12"/>
    </row>
    <row r="27" spans="1:12" s="13" customFormat="1" ht="21.75" customHeight="1">
      <c r="A27" s="27">
        <v>13</v>
      </c>
      <c r="B27" s="24">
        <f t="shared" si="3"/>
        <v>13536</v>
      </c>
      <c r="C27" s="24">
        <f t="shared" si="3"/>
        <v>2030.3999999999999</v>
      </c>
      <c r="D27" s="28">
        <f>B12*D13*A27</f>
        <v>2639.52</v>
      </c>
      <c r="E27" s="29">
        <f t="shared" si="0"/>
        <v>94.82249999999999</v>
      </c>
      <c r="F27" s="24">
        <f t="shared" si="1"/>
        <v>142.23375</v>
      </c>
      <c r="G27" s="24">
        <f t="shared" si="2"/>
        <v>189.64499999999998</v>
      </c>
      <c r="H27" s="24">
        <f>H24</f>
        <v>0</v>
      </c>
      <c r="I27" s="24">
        <f t="shared" si="4"/>
        <v>18205.92</v>
      </c>
      <c r="J27" s="12"/>
      <c r="K27" s="12"/>
      <c r="L27" s="12"/>
    </row>
    <row r="28" spans="1:12" s="13" customFormat="1" ht="21.75" customHeight="1">
      <c r="A28" s="27">
        <v>14</v>
      </c>
      <c r="B28" s="24">
        <f>B24</f>
        <v>13536</v>
      </c>
      <c r="C28" s="24">
        <f>C24</f>
        <v>2030.3999999999999</v>
      </c>
      <c r="D28" s="28">
        <f>B12*D13*A28</f>
        <v>2842.56</v>
      </c>
      <c r="E28" s="29">
        <f t="shared" si="0"/>
        <v>95.88</v>
      </c>
      <c r="F28" s="24">
        <f t="shared" si="1"/>
        <v>143.82</v>
      </c>
      <c r="G28" s="24">
        <f t="shared" si="2"/>
        <v>191.76</v>
      </c>
      <c r="H28" s="24">
        <f>H24</f>
        <v>0</v>
      </c>
      <c r="I28" s="24">
        <f t="shared" si="4"/>
        <v>18408.96</v>
      </c>
      <c r="J28" s="12"/>
      <c r="K28" s="12"/>
      <c r="L28" s="12"/>
    </row>
    <row r="29" spans="1:12" s="13" customFormat="1" ht="21.75" customHeight="1">
      <c r="A29" s="27">
        <v>15</v>
      </c>
      <c r="B29" s="24">
        <f t="shared" si="3"/>
        <v>13536</v>
      </c>
      <c r="C29" s="24">
        <f t="shared" si="3"/>
        <v>2030.3999999999999</v>
      </c>
      <c r="D29" s="28">
        <f>B12*D13*A29</f>
        <v>3045.6</v>
      </c>
      <c r="E29" s="29">
        <f t="shared" si="0"/>
        <v>96.9375</v>
      </c>
      <c r="F29" s="24">
        <f t="shared" si="1"/>
        <v>145.40625</v>
      </c>
      <c r="G29" s="24">
        <f t="shared" si="2"/>
        <v>193.875</v>
      </c>
      <c r="H29" s="24">
        <f>H26</f>
        <v>0</v>
      </c>
      <c r="I29" s="24">
        <f t="shared" si="4"/>
        <v>18612</v>
      </c>
      <c r="J29" s="12"/>
      <c r="K29" s="12"/>
      <c r="L29" s="12"/>
    </row>
    <row r="30" spans="1:12" s="13" customFormat="1" ht="21.75" customHeight="1">
      <c r="A30" s="27">
        <v>16</v>
      </c>
      <c r="B30" s="24">
        <f>B26</f>
        <v>13536</v>
      </c>
      <c r="C30" s="24">
        <f>C26</f>
        <v>2030.3999999999999</v>
      </c>
      <c r="D30" s="28">
        <f>B12*D13*A30</f>
        <v>3248.64</v>
      </c>
      <c r="E30" s="29">
        <f t="shared" si="0"/>
        <v>97.995</v>
      </c>
      <c r="F30" s="24">
        <f t="shared" si="1"/>
        <v>146.9925</v>
      </c>
      <c r="G30" s="24">
        <f t="shared" si="2"/>
        <v>195.99</v>
      </c>
      <c r="H30" s="24">
        <f>H26</f>
        <v>0</v>
      </c>
      <c r="I30" s="24">
        <f t="shared" si="4"/>
        <v>18815.04</v>
      </c>
      <c r="J30" s="12"/>
      <c r="K30" s="12"/>
      <c r="L30" s="12"/>
    </row>
    <row r="31" spans="1:12" s="13" customFormat="1" ht="21.75" customHeight="1">
      <c r="A31" s="27">
        <v>17</v>
      </c>
      <c r="B31" s="24">
        <f>B27</f>
        <v>13536</v>
      </c>
      <c r="C31" s="24">
        <f>C28</f>
        <v>2030.3999999999999</v>
      </c>
      <c r="D31" s="28">
        <f>B12*D13*A31</f>
        <v>3451.68</v>
      </c>
      <c r="E31" s="29">
        <f t="shared" si="0"/>
        <v>99.0525</v>
      </c>
      <c r="F31" s="24">
        <f t="shared" si="1"/>
        <v>148.57874999999999</v>
      </c>
      <c r="G31" s="24">
        <f t="shared" si="2"/>
        <v>198.105</v>
      </c>
      <c r="H31" s="24">
        <f>H28</f>
        <v>0</v>
      </c>
      <c r="I31" s="24">
        <f t="shared" si="4"/>
        <v>19018.079999999998</v>
      </c>
      <c r="J31" s="12"/>
      <c r="K31" s="12"/>
      <c r="L31" s="12"/>
    </row>
    <row r="32" spans="1:12" s="13" customFormat="1" ht="21.75" customHeight="1">
      <c r="A32" s="27">
        <v>18</v>
      </c>
      <c r="B32" s="24">
        <f aca="true" t="shared" si="5" ref="B32:B44">B29</f>
        <v>13536</v>
      </c>
      <c r="C32" s="24">
        <f>C28</f>
        <v>2030.3999999999999</v>
      </c>
      <c r="D32" s="28">
        <f>B12*D13*A32</f>
        <v>3654.72</v>
      </c>
      <c r="E32" s="29">
        <f t="shared" si="0"/>
        <v>100.11</v>
      </c>
      <c r="F32" s="24">
        <f t="shared" si="1"/>
        <v>150.165</v>
      </c>
      <c r="G32" s="24">
        <f t="shared" si="2"/>
        <v>200.22</v>
      </c>
      <c r="H32" s="24">
        <f>H28</f>
        <v>0</v>
      </c>
      <c r="I32" s="24">
        <f t="shared" si="4"/>
        <v>19221.12</v>
      </c>
      <c r="J32" s="12"/>
      <c r="K32" s="12"/>
      <c r="L32" s="12"/>
    </row>
    <row r="33" spans="1:12" s="13" customFormat="1" ht="21.75" customHeight="1">
      <c r="A33" s="27">
        <v>19</v>
      </c>
      <c r="B33" s="24">
        <f>B29</f>
        <v>13536</v>
      </c>
      <c r="C33" s="24">
        <f>C30</f>
        <v>2030.3999999999999</v>
      </c>
      <c r="D33" s="28">
        <f>B12*D13*A33</f>
        <v>3857.7599999999998</v>
      </c>
      <c r="E33" s="29">
        <f t="shared" si="0"/>
        <v>101.1675</v>
      </c>
      <c r="F33" s="24">
        <f t="shared" si="1"/>
        <v>151.75125</v>
      </c>
      <c r="G33" s="24">
        <f t="shared" si="2"/>
        <v>202.335</v>
      </c>
      <c r="H33" s="24">
        <f>H30</f>
        <v>0</v>
      </c>
      <c r="I33" s="24">
        <f t="shared" si="4"/>
        <v>19424.16</v>
      </c>
      <c r="J33" s="12"/>
      <c r="K33" s="12"/>
      <c r="L33" s="12"/>
    </row>
    <row r="34" spans="1:12" s="13" customFormat="1" ht="21.75" customHeight="1">
      <c r="A34" s="27">
        <v>20</v>
      </c>
      <c r="B34" s="24">
        <f t="shared" si="5"/>
        <v>13536</v>
      </c>
      <c r="C34" s="24">
        <f>C30</f>
        <v>2030.3999999999999</v>
      </c>
      <c r="D34" s="28">
        <f>B12*D13*A34</f>
        <v>4060.7999999999997</v>
      </c>
      <c r="E34" s="29">
        <f t="shared" si="0"/>
        <v>102.22500000000001</v>
      </c>
      <c r="F34" s="24">
        <f t="shared" si="1"/>
        <v>153.3375</v>
      </c>
      <c r="G34" s="24">
        <f t="shared" si="2"/>
        <v>204.45000000000002</v>
      </c>
      <c r="H34" s="24">
        <f>H30</f>
        <v>0</v>
      </c>
      <c r="I34" s="24">
        <f t="shared" si="4"/>
        <v>19627.2</v>
      </c>
      <c r="J34" s="12"/>
      <c r="K34" s="12"/>
      <c r="L34" s="12"/>
    </row>
    <row r="35" spans="1:12" s="13" customFormat="1" ht="21.75" customHeight="1">
      <c r="A35" s="27">
        <v>21</v>
      </c>
      <c r="B35" s="24">
        <f>B31</f>
        <v>13536</v>
      </c>
      <c r="C35" s="24">
        <f>C32</f>
        <v>2030.3999999999999</v>
      </c>
      <c r="D35" s="28">
        <f>B12*D13*A35</f>
        <v>4263.84</v>
      </c>
      <c r="E35" s="29">
        <f t="shared" si="0"/>
        <v>103.28249999999998</v>
      </c>
      <c r="F35" s="24">
        <f t="shared" si="1"/>
        <v>154.92374999999998</v>
      </c>
      <c r="G35" s="24">
        <f t="shared" si="2"/>
        <v>206.56499999999997</v>
      </c>
      <c r="H35" s="24">
        <f>H32</f>
        <v>0</v>
      </c>
      <c r="I35" s="24">
        <f t="shared" si="4"/>
        <v>19830.239999999998</v>
      </c>
      <c r="J35" s="12"/>
      <c r="K35" s="12"/>
      <c r="L35" s="12"/>
    </row>
    <row r="36" spans="1:12" s="13" customFormat="1" ht="21.75" customHeight="1">
      <c r="A36" s="27">
        <v>22</v>
      </c>
      <c r="B36" s="24">
        <f t="shared" si="5"/>
        <v>13536</v>
      </c>
      <c r="C36" s="24">
        <f>C32</f>
        <v>2030.3999999999999</v>
      </c>
      <c r="D36" s="28">
        <f>B12*D13*A36</f>
        <v>4466.88</v>
      </c>
      <c r="E36" s="29">
        <f t="shared" si="0"/>
        <v>104.33999999999999</v>
      </c>
      <c r="F36" s="24">
        <f t="shared" si="1"/>
        <v>156.51</v>
      </c>
      <c r="G36" s="24">
        <f t="shared" si="2"/>
        <v>208.67999999999998</v>
      </c>
      <c r="H36" s="24">
        <f>H32</f>
        <v>0</v>
      </c>
      <c r="I36" s="24">
        <f t="shared" si="4"/>
        <v>20033.28</v>
      </c>
      <c r="J36" s="12"/>
      <c r="K36" s="12"/>
      <c r="L36" s="12"/>
    </row>
    <row r="37" spans="1:12" s="13" customFormat="1" ht="21.75" customHeight="1">
      <c r="A37" s="27">
        <v>23</v>
      </c>
      <c r="B37" s="24">
        <f>B33</f>
        <v>13536</v>
      </c>
      <c r="C37" s="24">
        <f>C34</f>
        <v>2030.3999999999999</v>
      </c>
      <c r="D37" s="28">
        <f>B12*D13*A37</f>
        <v>4669.92</v>
      </c>
      <c r="E37" s="29">
        <f t="shared" si="0"/>
        <v>105.3975</v>
      </c>
      <c r="F37" s="24">
        <f t="shared" si="1"/>
        <v>158.09625</v>
      </c>
      <c r="G37" s="24">
        <f t="shared" si="2"/>
        <v>210.795</v>
      </c>
      <c r="H37" s="24">
        <f>H34</f>
        <v>0</v>
      </c>
      <c r="I37" s="24">
        <f t="shared" si="4"/>
        <v>20236.32</v>
      </c>
      <c r="J37" s="12"/>
      <c r="K37" s="12"/>
      <c r="L37" s="12"/>
    </row>
    <row r="38" spans="1:12" s="13" customFormat="1" ht="21.75" customHeight="1">
      <c r="A38" s="27">
        <v>24</v>
      </c>
      <c r="B38" s="24">
        <f t="shared" si="5"/>
        <v>13536</v>
      </c>
      <c r="C38" s="24">
        <f>C34</f>
        <v>2030.3999999999999</v>
      </c>
      <c r="D38" s="28">
        <f>B12*D13*A38</f>
        <v>4872.96</v>
      </c>
      <c r="E38" s="29">
        <f t="shared" si="0"/>
        <v>106.455</v>
      </c>
      <c r="F38" s="24">
        <f t="shared" si="1"/>
        <v>159.6825</v>
      </c>
      <c r="G38" s="24">
        <f t="shared" si="2"/>
        <v>212.91</v>
      </c>
      <c r="H38" s="24">
        <f>H34</f>
        <v>0</v>
      </c>
      <c r="I38" s="24">
        <f t="shared" si="4"/>
        <v>20439.36</v>
      </c>
      <c r="J38" s="12"/>
      <c r="K38" s="12"/>
      <c r="L38" s="12"/>
    </row>
    <row r="39" spans="1:12" s="13" customFormat="1" ht="21.75" customHeight="1">
      <c r="A39" s="27">
        <v>25</v>
      </c>
      <c r="B39" s="24">
        <f>B35</f>
        <v>13536</v>
      </c>
      <c r="C39" s="24">
        <f>C36</f>
        <v>2030.3999999999999</v>
      </c>
      <c r="D39" s="28">
        <f>B12*D13*A39</f>
        <v>5076</v>
      </c>
      <c r="E39" s="29">
        <f t="shared" si="0"/>
        <v>107.5125</v>
      </c>
      <c r="F39" s="24">
        <f t="shared" si="1"/>
        <v>161.26875</v>
      </c>
      <c r="G39" s="24">
        <f t="shared" si="2"/>
        <v>215.025</v>
      </c>
      <c r="H39" s="24">
        <f>H36</f>
        <v>0</v>
      </c>
      <c r="I39" s="24">
        <f t="shared" si="4"/>
        <v>20642.4</v>
      </c>
      <c r="J39" s="12"/>
      <c r="K39" s="12"/>
      <c r="L39" s="12"/>
    </row>
    <row r="40" spans="1:12" s="13" customFormat="1" ht="21.75" customHeight="1">
      <c r="A40" s="27">
        <v>26</v>
      </c>
      <c r="B40" s="24">
        <f t="shared" si="5"/>
        <v>13536</v>
      </c>
      <c r="C40" s="24">
        <f>C36</f>
        <v>2030.3999999999999</v>
      </c>
      <c r="D40" s="28">
        <f>B12*D13*A40</f>
        <v>5279.04</v>
      </c>
      <c r="E40" s="29">
        <f t="shared" si="0"/>
        <v>108.57</v>
      </c>
      <c r="F40" s="24">
        <f t="shared" si="1"/>
        <v>162.855</v>
      </c>
      <c r="G40" s="24">
        <f t="shared" si="2"/>
        <v>217.14</v>
      </c>
      <c r="H40" s="24">
        <f>H36</f>
        <v>0</v>
      </c>
      <c r="I40" s="24">
        <f t="shared" si="4"/>
        <v>20845.44</v>
      </c>
      <c r="J40" s="12"/>
      <c r="K40" s="12"/>
      <c r="L40" s="12"/>
    </row>
    <row r="41" spans="1:12" s="13" customFormat="1" ht="21.75" customHeight="1">
      <c r="A41" s="27">
        <v>27</v>
      </c>
      <c r="B41" s="24">
        <f>B37</f>
        <v>13536</v>
      </c>
      <c r="C41" s="24">
        <f>C38</f>
        <v>2030.3999999999999</v>
      </c>
      <c r="D41" s="28">
        <f>B12*D13*A41</f>
        <v>5482.08</v>
      </c>
      <c r="E41" s="29">
        <f t="shared" si="0"/>
        <v>109.6275</v>
      </c>
      <c r="F41" s="24">
        <f t="shared" si="1"/>
        <v>164.44125</v>
      </c>
      <c r="G41" s="24">
        <f t="shared" si="2"/>
        <v>219.255</v>
      </c>
      <c r="H41" s="24">
        <f>H38</f>
        <v>0</v>
      </c>
      <c r="I41" s="24">
        <f t="shared" si="4"/>
        <v>21048.48</v>
      </c>
      <c r="J41" s="12"/>
      <c r="K41" s="12"/>
      <c r="L41" s="12"/>
    </row>
    <row r="42" spans="1:12" s="13" customFormat="1" ht="21.75" customHeight="1">
      <c r="A42" s="27">
        <v>28</v>
      </c>
      <c r="B42" s="24">
        <f t="shared" si="5"/>
        <v>13536</v>
      </c>
      <c r="C42" s="24">
        <f>C38</f>
        <v>2030.3999999999999</v>
      </c>
      <c r="D42" s="28">
        <f>B12*D13*A42</f>
        <v>5685.12</v>
      </c>
      <c r="E42" s="29">
        <f t="shared" si="0"/>
        <v>110.685</v>
      </c>
      <c r="F42" s="24">
        <f t="shared" si="1"/>
        <v>166.0275</v>
      </c>
      <c r="G42" s="24">
        <f t="shared" si="2"/>
        <v>221.37</v>
      </c>
      <c r="H42" s="24">
        <f>H38</f>
        <v>0</v>
      </c>
      <c r="I42" s="24">
        <f t="shared" si="4"/>
        <v>21251.52</v>
      </c>
      <c r="J42" s="12"/>
      <c r="K42" s="12"/>
      <c r="L42" s="12"/>
    </row>
    <row r="43" spans="1:12" ht="21.75" customHeight="1">
      <c r="A43" s="27">
        <v>29</v>
      </c>
      <c r="B43" s="24">
        <f>B39</f>
        <v>13536</v>
      </c>
      <c r="C43" s="24">
        <f>C40</f>
        <v>2030.3999999999999</v>
      </c>
      <c r="D43" s="28">
        <f>B12*D13*A43</f>
        <v>5888.16</v>
      </c>
      <c r="E43" s="29">
        <f t="shared" si="0"/>
        <v>111.74249999999999</v>
      </c>
      <c r="F43" s="24">
        <f t="shared" si="1"/>
        <v>167.61374999999998</v>
      </c>
      <c r="G43" s="24">
        <f t="shared" si="2"/>
        <v>223.48499999999999</v>
      </c>
      <c r="H43" s="24">
        <f>H40</f>
        <v>0</v>
      </c>
      <c r="I43" s="24">
        <f t="shared" si="4"/>
        <v>21454.559999999998</v>
      </c>
      <c r="J43" s="3"/>
      <c r="K43" s="3"/>
      <c r="L43" s="3"/>
    </row>
    <row r="44" spans="1:12" ht="21.75" customHeight="1" thickBot="1">
      <c r="A44" s="31">
        <v>30</v>
      </c>
      <c r="B44" s="32">
        <f t="shared" si="5"/>
        <v>13536</v>
      </c>
      <c r="C44" s="32">
        <f>C40</f>
        <v>2030.3999999999999</v>
      </c>
      <c r="D44" s="33">
        <f>B12*D13*A44</f>
        <v>6091.2</v>
      </c>
      <c r="E44" s="34">
        <f t="shared" si="0"/>
        <v>112.8</v>
      </c>
      <c r="F44" s="32">
        <f t="shared" si="1"/>
        <v>169.2</v>
      </c>
      <c r="G44" s="32">
        <f t="shared" si="2"/>
        <v>225.6</v>
      </c>
      <c r="H44" s="32">
        <f>H12</f>
        <v>0</v>
      </c>
      <c r="I44" s="32">
        <f>B44+C44+D44+H44</f>
        <v>21657.6</v>
      </c>
      <c r="J44" s="3"/>
      <c r="K44" s="3"/>
      <c r="L44" s="3"/>
    </row>
    <row r="45" spans="2:12" ht="12">
      <c r="B45" s="3"/>
      <c r="C45" s="3"/>
      <c r="D45" s="3"/>
      <c r="E45" s="3"/>
      <c r="F45" s="3"/>
      <c r="G45" s="3"/>
      <c r="H45" s="3"/>
      <c r="I45" s="3"/>
      <c r="J45" s="3"/>
      <c r="K45" s="3"/>
      <c r="L45" s="3"/>
    </row>
    <row r="46" spans="1:12" ht="12.75">
      <c r="A46" s="99" t="s">
        <v>90</v>
      </c>
      <c r="B46" s="99"/>
      <c r="C46" s="99"/>
      <c r="D46" s="99"/>
      <c r="E46" s="99"/>
      <c r="F46" s="99"/>
      <c r="G46" s="99"/>
      <c r="H46" s="99"/>
      <c r="I46" s="99"/>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G11:G13"/>
    <mergeCell ref="I11:I13"/>
    <mergeCell ref="H2:I2"/>
    <mergeCell ref="A3:I3"/>
    <mergeCell ref="A4:I4"/>
    <mergeCell ref="A5:I5"/>
    <mergeCell ref="A46:I46"/>
    <mergeCell ref="A7:I8"/>
    <mergeCell ref="A11:A13"/>
    <mergeCell ref="E11:E13"/>
    <mergeCell ref="F11:F13"/>
  </mergeCells>
  <printOptions horizontalCentered="1" verticalCentered="1"/>
  <pageMargins left="0" right="0" top="0" bottom="0" header="0" footer="0"/>
  <pageSetup fitToHeight="1" fitToWidth="1" horizontalDpi="600" verticalDpi="600" orientation="portrait" paperSize="9" scale="92" r:id="rId1"/>
</worksheet>
</file>

<file path=xl/worksheets/sheet23.xml><?xml version="1.0" encoding="utf-8"?>
<worksheet xmlns="http://schemas.openxmlformats.org/spreadsheetml/2006/main" xmlns:r="http://schemas.openxmlformats.org/officeDocument/2006/relationships">
  <sheetPr>
    <tabColor indexed="10"/>
    <pageSetUpPr fitToPage="1"/>
  </sheetPr>
  <dimension ref="A2:L81"/>
  <sheetViews>
    <sheetView zoomScalePageLayoutView="0" workbookViewId="0" topLeftCell="A16">
      <selection activeCell="D23" sqref="D23"/>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93</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91</v>
      </c>
      <c r="B5" s="91"/>
      <c r="C5" s="91"/>
      <c r="D5" s="91"/>
      <c r="E5" s="91"/>
      <c r="F5" s="91"/>
      <c r="G5" s="91"/>
      <c r="H5" s="91"/>
      <c r="I5" s="91"/>
      <c r="J5" s="18"/>
      <c r="K5" s="18"/>
    </row>
    <row r="6" ht="24.75" customHeight="1"/>
    <row r="7" spans="1:9" ht="25.5" customHeight="1">
      <c r="A7" s="96" t="s">
        <v>92</v>
      </c>
      <c r="B7" s="96"/>
      <c r="C7" s="96"/>
      <c r="D7" s="96"/>
      <c r="E7" s="96"/>
      <c r="F7" s="96"/>
      <c r="G7" s="96"/>
      <c r="H7" s="96"/>
      <c r="I7" s="96"/>
    </row>
    <row r="8" spans="1:9" ht="37.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14910</v>
      </c>
      <c r="C12" s="17">
        <f>B12*15%</f>
        <v>2236.5</v>
      </c>
      <c r="D12" s="17">
        <f>B12*1.5%</f>
        <v>223.65</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14910</v>
      </c>
      <c r="C14" s="20">
        <f>C12</f>
        <v>2236.5</v>
      </c>
      <c r="D14" s="21">
        <f>B109*D13</f>
        <v>0</v>
      </c>
      <c r="E14" s="20">
        <f aca="true" t="shared" si="0" ref="E14:E43">(B14+C14+D14)/192</f>
        <v>89.3046875</v>
      </c>
      <c r="F14" s="20">
        <f>E14*1.5</f>
        <v>133.95703125</v>
      </c>
      <c r="G14" s="20">
        <f>E14*2</f>
        <v>178.609375</v>
      </c>
      <c r="H14" s="20">
        <f>H12</f>
        <v>0</v>
      </c>
      <c r="I14" s="20">
        <f>B14+C14+D14+H14</f>
        <v>17146.5</v>
      </c>
      <c r="J14" s="12"/>
      <c r="K14" s="12"/>
      <c r="L14" s="12"/>
    </row>
    <row r="15" spans="1:12" s="13" customFormat="1" ht="21.75" customHeight="1">
      <c r="A15" s="23">
        <v>1</v>
      </c>
      <c r="B15" s="24">
        <f>B12</f>
        <v>14910</v>
      </c>
      <c r="C15" s="24">
        <f>C12</f>
        <v>2236.5</v>
      </c>
      <c r="D15" s="25">
        <f>B12*D13</f>
        <v>223.65</v>
      </c>
      <c r="E15" s="24">
        <f t="shared" si="0"/>
        <v>90.46953125</v>
      </c>
      <c r="F15" s="24">
        <f>E15*1.5</f>
        <v>135.704296875</v>
      </c>
      <c r="G15" s="24">
        <f>E15*2</f>
        <v>180.9390625</v>
      </c>
      <c r="H15" s="24">
        <f>H12</f>
        <v>0</v>
      </c>
      <c r="I15" s="24">
        <f>B15+C15+D15+H15</f>
        <v>17370.15</v>
      </c>
      <c r="J15" s="12"/>
      <c r="K15" s="12"/>
      <c r="L15" s="12"/>
    </row>
    <row r="16" spans="1:12" s="13" customFormat="1" ht="21.75" customHeight="1">
      <c r="A16" s="27">
        <v>2</v>
      </c>
      <c r="B16" s="24">
        <f>B12</f>
        <v>14910</v>
      </c>
      <c r="C16" s="24">
        <f>C12</f>
        <v>2236.5</v>
      </c>
      <c r="D16" s="28">
        <f>B12*D13*A16</f>
        <v>447.3</v>
      </c>
      <c r="E16" s="29">
        <f t="shared" si="0"/>
        <v>91.63437499999999</v>
      </c>
      <c r="F16" s="24">
        <f aca="true" t="shared" si="1" ref="F16:F43">E16*1.5</f>
        <v>137.4515625</v>
      </c>
      <c r="G16" s="24">
        <f aca="true" t="shared" si="2" ref="G16:G43">E16*2</f>
        <v>183.26874999999998</v>
      </c>
      <c r="H16" s="24">
        <f>H12</f>
        <v>0</v>
      </c>
      <c r="I16" s="24">
        <f>B16+C16+D16+H16</f>
        <v>17593.8</v>
      </c>
      <c r="J16" s="12"/>
      <c r="K16" s="12"/>
      <c r="L16" s="12"/>
    </row>
    <row r="17" spans="1:12" s="13" customFormat="1" ht="21.75" customHeight="1">
      <c r="A17" s="27">
        <v>3</v>
      </c>
      <c r="B17" s="24">
        <f aca="true" t="shared" si="3" ref="B17:C29">B14</f>
        <v>14910</v>
      </c>
      <c r="C17" s="24">
        <f t="shared" si="3"/>
        <v>2236.5</v>
      </c>
      <c r="D17" s="28">
        <f>B12*D13*A17</f>
        <v>670.95</v>
      </c>
      <c r="E17" s="29">
        <f t="shared" si="0"/>
        <v>92.79921875000001</v>
      </c>
      <c r="F17" s="24">
        <f t="shared" si="1"/>
        <v>139.198828125</v>
      </c>
      <c r="G17" s="24">
        <f t="shared" si="2"/>
        <v>185.59843750000002</v>
      </c>
      <c r="H17" s="24">
        <f>H14</f>
        <v>0</v>
      </c>
      <c r="I17" s="24">
        <f aca="true" t="shared" si="4" ref="I17:I43">B17+C17+D17+H17</f>
        <v>17817.45</v>
      </c>
      <c r="J17" s="12"/>
      <c r="K17" s="12"/>
      <c r="L17" s="12"/>
    </row>
    <row r="18" spans="1:12" s="13" customFormat="1" ht="21.75" customHeight="1">
      <c r="A18" s="27">
        <v>4</v>
      </c>
      <c r="B18" s="24">
        <f>B14</f>
        <v>14910</v>
      </c>
      <c r="C18" s="24">
        <f>C14</f>
        <v>2236.5</v>
      </c>
      <c r="D18" s="28">
        <f>B12*D13*A18</f>
        <v>894.6</v>
      </c>
      <c r="E18" s="29">
        <f t="shared" si="0"/>
        <v>93.9640625</v>
      </c>
      <c r="F18" s="24">
        <f t="shared" si="1"/>
        <v>140.94609375</v>
      </c>
      <c r="G18" s="24">
        <f t="shared" si="2"/>
        <v>187.928125</v>
      </c>
      <c r="H18" s="24">
        <f>H14</f>
        <v>0</v>
      </c>
      <c r="I18" s="24">
        <f t="shared" si="4"/>
        <v>18041.1</v>
      </c>
      <c r="J18" s="12"/>
      <c r="K18" s="12"/>
      <c r="L18" s="12"/>
    </row>
    <row r="19" spans="1:12" s="13" customFormat="1" ht="21.75" customHeight="1">
      <c r="A19" s="27">
        <v>5</v>
      </c>
      <c r="B19" s="24">
        <f t="shared" si="3"/>
        <v>14910</v>
      </c>
      <c r="C19" s="24">
        <f t="shared" si="3"/>
        <v>2236.5</v>
      </c>
      <c r="D19" s="28">
        <f>B12*D13*A19</f>
        <v>1118.25</v>
      </c>
      <c r="E19" s="29">
        <f t="shared" si="0"/>
        <v>95.12890625</v>
      </c>
      <c r="F19" s="24">
        <f t="shared" si="1"/>
        <v>142.693359375</v>
      </c>
      <c r="G19" s="24">
        <f t="shared" si="2"/>
        <v>190.2578125</v>
      </c>
      <c r="H19" s="24">
        <f>H16</f>
        <v>0</v>
      </c>
      <c r="I19" s="24">
        <f t="shared" si="4"/>
        <v>18264.75</v>
      </c>
      <c r="J19" s="12"/>
      <c r="K19" s="12"/>
      <c r="L19" s="12"/>
    </row>
    <row r="20" spans="1:12" s="13" customFormat="1" ht="21.75" customHeight="1">
      <c r="A20" s="27">
        <v>6</v>
      </c>
      <c r="B20" s="24">
        <f>B16</f>
        <v>14910</v>
      </c>
      <c r="C20" s="24">
        <f>C16</f>
        <v>2236.5</v>
      </c>
      <c r="D20" s="28">
        <f>B12*D13*A20</f>
        <v>1341.9</v>
      </c>
      <c r="E20" s="29">
        <f t="shared" si="0"/>
        <v>96.29375</v>
      </c>
      <c r="F20" s="24">
        <f t="shared" si="1"/>
        <v>144.440625</v>
      </c>
      <c r="G20" s="24">
        <f t="shared" si="2"/>
        <v>192.5875</v>
      </c>
      <c r="H20" s="24">
        <f>H16</f>
        <v>0</v>
      </c>
      <c r="I20" s="24">
        <f t="shared" si="4"/>
        <v>18488.4</v>
      </c>
      <c r="J20" s="12"/>
      <c r="K20" s="12"/>
      <c r="L20" s="12"/>
    </row>
    <row r="21" spans="1:12" s="13" customFormat="1" ht="21.75" customHeight="1">
      <c r="A21" s="27">
        <v>7</v>
      </c>
      <c r="B21" s="24">
        <f t="shared" si="3"/>
        <v>14910</v>
      </c>
      <c r="C21" s="24">
        <f t="shared" si="3"/>
        <v>2236.5</v>
      </c>
      <c r="D21" s="28">
        <f>B12*D13*A21</f>
        <v>1565.55</v>
      </c>
      <c r="E21" s="29">
        <f t="shared" si="0"/>
        <v>97.45859374999999</v>
      </c>
      <c r="F21" s="24">
        <f t="shared" si="1"/>
        <v>146.187890625</v>
      </c>
      <c r="G21" s="24">
        <f t="shared" si="2"/>
        <v>194.91718749999998</v>
      </c>
      <c r="H21" s="24">
        <f>H18</f>
        <v>0</v>
      </c>
      <c r="I21" s="24">
        <f t="shared" si="4"/>
        <v>18712.05</v>
      </c>
      <c r="J21" s="12"/>
      <c r="K21" s="12"/>
      <c r="L21" s="12"/>
    </row>
    <row r="22" spans="1:12" s="13" customFormat="1" ht="21.75" customHeight="1">
      <c r="A22" s="27">
        <v>8</v>
      </c>
      <c r="B22" s="24">
        <f>B18</f>
        <v>14910</v>
      </c>
      <c r="C22" s="24">
        <f>C18</f>
        <v>2236.5</v>
      </c>
      <c r="D22" s="28">
        <f>B12*D13*A22</f>
        <v>1789.2</v>
      </c>
      <c r="E22" s="29">
        <f t="shared" si="0"/>
        <v>98.62343750000001</v>
      </c>
      <c r="F22" s="24">
        <f t="shared" si="1"/>
        <v>147.93515625</v>
      </c>
      <c r="G22" s="24">
        <f t="shared" si="2"/>
        <v>197.24687500000002</v>
      </c>
      <c r="H22" s="24">
        <f>H18</f>
        <v>0</v>
      </c>
      <c r="I22" s="24">
        <f t="shared" si="4"/>
        <v>18935.7</v>
      </c>
      <c r="J22" s="12"/>
      <c r="K22" s="12"/>
      <c r="L22" s="12"/>
    </row>
    <row r="23" spans="1:12" s="13" customFormat="1" ht="21.75" customHeight="1">
      <c r="A23" s="27">
        <v>9</v>
      </c>
      <c r="B23" s="24">
        <f t="shared" si="3"/>
        <v>14910</v>
      </c>
      <c r="C23" s="24">
        <f t="shared" si="3"/>
        <v>2236.5</v>
      </c>
      <c r="D23" s="28">
        <f>B12*D13*A23</f>
        <v>2012.8500000000001</v>
      </c>
      <c r="E23" s="29">
        <f t="shared" si="0"/>
        <v>99.78828125</v>
      </c>
      <c r="F23" s="24">
        <f t="shared" si="1"/>
        <v>149.682421875</v>
      </c>
      <c r="G23" s="24">
        <f t="shared" si="2"/>
        <v>199.5765625</v>
      </c>
      <c r="H23" s="24">
        <f>H20</f>
        <v>0</v>
      </c>
      <c r="I23" s="24">
        <f t="shared" si="4"/>
        <v>19159.35</v>
      </c>
      <c r="J23" s="12"/>
      <c r="K23" s="12"/>
      <c r="L23" s="12"/>
    </row>
    <row r="24" spans="1:12" s="13" customFormat="1" ht="21.75" customHeight="1">
      <c r="A24" s="27">
        <v>10</v>
      </c>
      <c r="B24" s="24">
        <f>B20</f>
        <v>14910</v>
      </c>
      <c r="C24" s="24">
        <f>C20</f>
        <v>2236.5</v>
      </c>
      <c r="D24" s="28">
        <f>B12*D13*A24</f>
        <v>2236.5</v>
      </c>
      <c r="E24" s="29">
        <f t="shared" si="0"/>
        <v>100.953125</v>
      </c>
      <c r="F24" s="24">
        <f t="shared" si="1"/>
        <v>151.4296875</v>
      </c>
      <c r="G24" s="24">
        <f t="shared" si="2"/>
        <v>201.90625</v>
      </c>
      <c r="H24" s="24">
        <f>H20</f>
        <v>0</v>
      </c>
      <c r="I24" s="24">
        <f t="shared" si="4"/>
        <v>19383</v>
      </c>
      <c r="J24" s="12"/>
      <c r="K24" s="12"/>
      <c r="L24" s="12"/>
    </row>
    <row r="25" spans="1:12" s="13" customFormat="1" ht="21.75" customHeight="1">
      <c r="A25" s="27">
        <v>11</v>
      </c>
      <c r="B25" s="24">
        <f t="shared" si="3"/>
        <v>14910</v>
      </c>
      <c r="C25" s="24">
        <f t="shared" si="3"/>
        <v>2236.5</v>
      </c>
      <c r="D25" s="28">
        <f>B12*D13*A25</f>
        <v>2460.15</v>
      </c>
      <c r="E25" s="29">
        <f t="shared" si="0"/>
        <v>102.11796875</v>
      </c>
      <c r="F25" s="24">
        <f t="shared" si="1"/>
        <v>153.176953125</v>
      </c>
      <c r="G25" s="24">
        <f t="shared" si="2"/>
        <v>204.2359375</v>
      </c>
      <c r="H25" s="24">
        <f>H22</f>
        <v>0</v>
      </c>
      <c r="I25" s="24">
        <f t="shared" si="4"/>
        <v>19606.65</v>
      </c>
      <c r="J25" s="12"/>
      <c r="K25" s="12"/>
      <c r="L25" s="12"/>
    </row>
    <row r="26" spans="1:12" s="13" customFormat="1" ht="21.75" customHeight="1">
      <c r="A26" s="27">
        <v>12</v>
      </c>
      <c r="B26" s="24">
        <f>B22</f>
        <v>14910</v>
      </c>
      <c r="C26" s="24">
        <f>C22</f>
        <v>2236.5</v>
      </c>
      <c r="D26" s="28">
        <f>B12*D13*A26</f>
        <v>2683.8</v>
      </c>
      <c r="E26" s="29">
        <f t="shared" si="0"/>
        <v>103.28281249999999</v>
      </c>
      <c r="F26" s="24">
        <f t="shared" si="1"/>
        <v>154.92421875</v>
      </c>
      <c r="G26" s="24">
        <f t="shared" si="2"/>
        <v>206.56562499999998</v>
      </c>
      <c r="H26" s="24">
        <f>H22</f>
        <v>0</v>
      </c>
      <c r="I26" s="24">
        <f t="shared" si="4"/>
        <v>19830.3</v>
      </c>
      <c r="J26" s="12"/>
      <c r="K26" s="12"/>
      <c r="L26" s="12"/>
    </row>
    <row r="27" spans="1:12" s="13" customFormat="1" ht="21.75" customHeight="1">
      <c r="A27" s="27">
        <v>13</v>
      </c>
      <c r="B27" s="24">
        <f t="shared" si="3"/>
        <v>14910</v>
      </c>
      <c r="C27" s="24">
        <f t="shared" si="3"/>
        <v>2236.5</v>
      </c>
      <c r="D27" s="28">
        <f>B12*D13*A27</f>
        <v>2907.4500000000003</v>
      </c>
      <c r="E27" s="29">
        <f t="shared" si="0"/>
        <v>104.44765625000001</v>
      </c>
      <c r="F27" s="24">
        <f t="shared" si="1"/>
        <v>156.671484375</v>
      </c>
      <c r="G27" s="24">
        <f t="shared" si="2"/>
        <v>208.89531250000002</v>
      </c>
      <c r="H27" s="24">
        <f>H24</f>
        <v>0</v>
      </c>
      <c r="I27" s="24">
        <f t="shared" si="4"/>
        <v>20053.95</v>
      </c>
      <c r="J27" s="12"/>
      <c r="K27" s="12"/>
      <c r="L27" s="12"/>
    </row>
    <row r="28" spans="1:12" s="13" customFormat="1" ht="21.75" customHeight="1">
      <c r="A28" s="27">
        <v>14</v>
      </c>
      <c r="B28" s="24">
        <f>B24</f>
        <v>14910</v>
      </c>
      <c r="C28" s="24">
        <f>C24</f>
        <v>2236.5</v>
      </c>
      <c r="D28" s="28">
        <f>B12*D13*A28</f>
        <v>3131.1</v>
      </c>
      <c r="E28" s="29">
        <f t="shared" si="0"/>
        <v>105.6125</v>
      </c>
      <c r="F28" s="24">
        <f t="shared" si="1"/>
        <v>158.41875</v>
      </c>
      <c r="G28" s="24">
        <f t="shared" si="2"/>
        <v>211.225</v>
      </c>
      <c r="H28" s="24">
        <f>H24</f>
        <v>0</v>
      </c>
      <c r="I28" s="24">
        <f t="shared" si="4"/>
        <v>20277.6</v>
      </c>
      <c r="J28" s="12"/>
      <c r="K28" s="12"/>
      <c r="L28" s="12"/>
    </row>
    <row r="29" spans="1:12" s="13" customFormat="1" ht="21.75" customHeight="1">
      <c r="A29" s="27">
        <v>15</v>
      </c>
      <c r="B29" s="24">
        <f t="shared" si="3"/>
        <v>14910</v>
      </c>
      <c r="C29" s="24">
        <f t="shared" si="3"/>
        <v>2236.5</v>
      </c>
      <c r="D29" s="28">
        <f>B12*D13*A29</f>
        <v>3354.75</v>
      </c>
      <c r="E29" s="29">
        <f t="shared" si="0"/>
        <v>106.77734375</v>
      </c>
      <c r="F29" s="24">
        <f t="shared" si="1"/>
        <v>160.166015625</v>
      </c>
      <c r="G29" s="24">
        <f t="shared" si="2"/>
        <v>213.5546875</v>
      </c>
      <c r="H29" s="24">
        <f>H26</f>
        <v>0</v>
      </c>
      <c r="I29" s="24">
        <f t="shared" si="4"/>
        <v>20501.25</v>
      </c>
      <c r="J29" s="12"/>
      <c r="K29" s="12"/>
      <c r="L29" s="12"/>
    </row>
    <row r="30" spans="1:12" s="13" customFormat="1" ht="21.75" customHeight="1">
      <c r="A30" s="27">
        <v>16</v>
      </c>
      <c r="B30" s="24">
        <f>B26</f>
        <v>14910</v>
      </c>
      <c r="C30" s="24">
        <f>C26</f>
        <v>2236.5</v>
      </c>
      <c r="D30" s="28">
        <f>B12*D13*A30</f>
        <v>3578.4</v>
      </c>
      <c r="E30" s="29">
        <f t="shared" si="0"/>
        <v>107.9421875</v>
      </c>
      <c r="F30" s="24">
        <f t="shared" si="1"/>
        <v>161.91328125</v>
      </c>
      <c r="G30" s="24">
        <f t="shared" si="2"/>
        <v>215.884375</v>
      </c>
      <c r="H30" s="24">
        <f>H26</f>
        <v>0</v>
      </c>
      <c r="I30" s="24">
        <f t="shared" si="4"/>
        <v>20724.9</v>
      </c>
      <c r="J30" s="12"/>
      <c r="K30" s="12"/>
      <c r="L30" s="12"/>
    </row>
    <row r="31" spans="1:12" s="13" customFormat="1" ht="21.75" customHeight="1">
      <c r="A31" s="27">
        <v>17</v>
      </c>
      <c r="B31" s="24">
        <f>B27</f>
        <v>14910</v>
      </c>
      <c r="C31" s="24">
        <f>C28</f>
        <v>2236.5</v>
      </c>
      <c r="D31" s="28">
        <f>B12*D13*A31</f>
        <v>3802.05</v>
      </c>
      <c r="E31" s="29">
        <f t="shared" si="0"/>
        <v>109.10703124999999</v>
      </c>
      <c r="F31" s="24">
        <f t="shared" si="1"/>
        <v>163.660546875</v>
      </c>
      <c r="G31" s="24">
        <f t="shared" si="2"/>
        <v>218.21406249999998</v>
      </c>
      <c r="H31" s="24">
        <f>H28</f>
        <v>0</v>
      </c>
      <c r="I31" s="24">
        <f t="shared" si="4"/>
        <v>20948.55</v>
      </c>
      <c r="J31" s="12"/>
      <c r="K31" s="12"/>
      <c r="L31" s="12"/>
    </row>
    <row r="32" spans="1:12" s="13" customFormat="1" ht="21.75" customHeight="1">
      <c r="A32" s="27">
        <v>18</v>
      </c>
      <c r="B32" s="24">
        <f aca="true" t="shared" si="5" ref="B32:B42">B29</f>
        <v>14910</v>
      </c>
      <c r="C32" s="24">
        <f>C28</f>
        <v>2236.5</v>
      </c>
      <c r="D32" s="28">
        <f>B12*D13*A32</f>
        <v>4025.7000000000003</v>
      </c>
      <c r="E32" s="29">
        <f t="shared" si="0"/>
        <v>110.27187500000001</v>
      </c>
      <c r="F32" s="24">
        <f t="shared" si="1"/>
        <v>165.4078125</v>
      </c>
      <c r="G32" s="24">
        <f t="shared" si="2"/>
        <v>220.54375000000002</v>
      </c>
      <c r="H32" s="24">
        <f>H28</f>
        <v>0</v>
      </c>
      <c r="I32" s="24">
        <f t="shared" si="4"/>
        <v>21172.2</v>
      </c>
      <c r="J32" s="12"/>
      <c r="K32" s="12"/>
      <c r="L32" s="12"/>
    </row>
    <row r="33" spans="1:12" s="13" customFormat="1" ht="21.75" customHeight="1">
      <c r="A33" s="27">
        <v>19</v>
      </c>
      <c r="B33" s="24">
        <f>B29</f>
        <v>14910</v>
      </c>
      <c r="C33" s="24">
        <f>C30</f>
        <v>2236.5</v>
      </c>
      <c r="D33" s="28">
        <f>B12*D13*A33</f>
        <v>4249.35</v>
      </c>
      <c r="E33" s="29">
        <f t="shared" si="0"/>
        <v>111.43671875</v>
      </c>
      <c r="F33" s="24">
        <f t="shared" si="1"/>
        <v>167.155078125</v>
      </c>
      <c r="G33" s="24">
        <f t="shared" si="2"/>
        <v>222.8734375</v>
      </c>
      <c r="H33" s="24">
        <f>H30</f>
        <v>0</v>
      </c>
      <c r="I33" s="24">
        <f t="shared" si="4"/>
        <v>21395.85</v>
      </c>
      <c r="J33" s="12"/>
      <c r="K33" s="12"/>
      <c r="L33" s="12"/>
    </row>
    <row r="34" spans="1:12" s="13" customFormat="1" ht="21.75" customHeight="1">
      <c r="A34" s="27">
        <v>20</v>
      </c>
      <c r="B34" s="24">
        <f t="shared" si="5"/>
        <v>14910</v>
      </c>
      <c r="C34" s="24">
        <f>C30</f>
        <v>2236.5</v>
      </c>
      <c r="D34" s="28">
        <f>B12*D13*A34</f>
        <v>4473</v>
      </c>
      <c r="E34" s="29">
        <f t="shared" si="0"/>
        <v>112.6015625</v>
      </c>
      <c r="F34" s="24">
        <f t="shared" si="1"/>
        <v>168.90234375</v>
      </c>
      <c r="G34" s="24">
        <f t="shared" si="2"/>
        <v>225.203125</v>
      </c>
      <c r="H34" s="24">
        <f>H30</f>
        <v>0</v>
      </c>
      <c r="I34" s="24">
        <f t="shared" si="4"/>
        <v>21619.5</v>
      </c>
      <c r="J34" s="12"/>
      <c r="K34" s="12"/>
      <c r="L34" s="12"/>
    </row>
    <row r="35" spans="1:12" s="13" customFormat="1" ht="21.75" customHeight="1">
      <c r="A35" s="27">
        <v>21</v>
      </c>
      <c r="B35" s="24">
        <f>B31</f>
        <v>14910</v>
      </c>
      <c r="C35" s="24">
        <f>C32</f>
        <v>2236.5</v>
      </c>
      <c r="D35" s="28">
        <f>B12*D13*A35</f>
        <v>4696.650000000001</v>
      </c>
      <c r="E35" s="29">
        <f t="shared" si="0"/>
        <v>113.76640625</v>
      </c>
      <c r="F35" s="24">
        <f t="shared" si="1"/>
        <v>170.649609375</v>
      </c>
      <c r="G35" s="24">
        <f t="shared" si="2"/>
        <v>227.5328125</v>
      </c>
      <c r="H35" s="24">
        <f>H32</f>
        <v>0</v>
      </c>
      <c r="I35" s="24">
        <f t="shared" si="4"/>
        <v>21843.15</v>
      </c>
      <c r="J35" s="12"/>
      <c r="K35" s="12"/>
      <c r="L35" s="12"/>
    </row>
    <row r="36" spans="1:12" s="13" customFormat="1" ht="21.75" customHeight="1">
      <c r="A36" s="27">
        <v>22</v>
      </c>
      <c r="B36" s="24">
        <f t="shared" si="5"/>
        <v>14910</v>
      </c>
      <c r="C36" s="24">
        <f>C32</f>
        <v>2236.5</v>
      </c>
      <c r="D36" s="28">
        <f>B12*D13*A36</f>
        <v>4920.3</v>
      </c>
      <c r="E36" s="29">
        <f t="shared" si="0"/>
        <v>114.93124999999999</v>
      </c>
      <c r="F36" s="24">
        <f t="shared" si="1"/>
        <v>172.396875</v>
      </c>
      <c r="G36" s="24">
        <f t="shared" si="2"/>
        <v>229.86249999999998</v>
      </c>
      <c r="H36" s="24">
        <f>H32</f>
        <v>0</v>
      </c>
      <c r="I36" s="24">
        <f t="shared" si="4"/>
        <v>22066.8</v>
      </c>
      <c r="J36" s="12"/>
      <c r="K36" s="12"/>
      <c r="L36" s="12"/>
    </row>
    <row r="37" spans="1:12" s="13" customFormat="1" ht="21.75" customHeight="1">
      <c r="A37" s="27">
        <v>23</v>
      </c>
      <c r="B37" s="24">
        <f>B33</f>
        <v>14910</v>
      </c>
      <c r="C37" s="24">
        <f>C34</f>
        <v>2236.5</v>
      </c>
      <c r="D37" s="28">
        <f>B12*D13*A37</f>
        <v>5143.95</v>
      </c>
      <c r="E37" s="29">
        <f t="shared" si="0"/>
        <v>116.09609375000001</v>
      </c>
      <c r="F37" s="24">
        <f t="shared" si="1"/>
        <v>174.144140625</v>
      </c>
      <c r="G37" s="24">
        <f t="shared" si="2"/>
        <v>232.19218750000002</v>
      </c>
      <c r="H37" s="24">
        <f>H34</f>
        <v>0</v>
      </c>
      <c r="I37" s="24">
        <f t="shared" si="4"/>
        <v>22290.45</v>
      </c>
      <c r="J37" s="12"/>
      <c r="K37" s="12"/>
      <c r="L37" s="12"/>
    </row>
    <row r="38" spans="1:12" s="13" customFormat="1" ht="21.75" customHeight="1">
      <c r="A38" s="27">
        <v>24</v>
      </c>
      <c r="B38" s="24">
        <f t="shared" si="5"/>
        <v>14910</v>
      </c>
      <c r="C38" s="24">
        <f>C34</f>
        <v>2236.5</v>
      </c>
      <c r="D38" s="28">
        <f>B12*D13*A38</f>
        <v>5367.6</v>
      </c>
      <c r="E38" s="29">
        <f t="shared" si="0"/>
        <v>117.2609375</v>
      </c>
      <c r="F38" s="24">
        <f t="shared" si="1"/>
        <v>175.89140625</v>
      </c>
      <c r="G38" s="24">
        <f t="shared" si="2"/>
        <v>234.521875</v>
      </c>
      <c r="H38" s="24">
        <f>H34</f>
        <v>0</v>
      </c>
      <c r="I38" s="24">
        <f t="shared" si="4"/>
        <v>22514.1</v>
      </c>
      <c r="J38" s="12"/>
      <c r="K38" s="12"/>
      <c r="L38" s="12"/>
    </row>
    <row r="39" spans="1:12" s="13" customFormat="1" ht="21.75" customHeight="1">
      <c r="A39" s="27">
        <v>25</v>
      </c>
      <c r="B39" s="24">
        <f>B35</f>
        <v>14910</v>
      </c>
      <c r="C39" s="24">
        <f>C36</f>
        <v>2236.5</v>
      </c>
      <c r="D39" s="28">
        <f>B12*D13*A39</f>
        <v>5591.25</v>
      </c>
      <c r="E39" s="29">
        <f t="shared" si="0"/>
        <v>118.42578125</v>
      </c>
      <c r="F39" s="24">
        <f t="shared" si="1"/>
        <v>177.638671875</v>
      </c>
      <c r="G39" s="24">
        <f t="shared" si="2"/>
        <v>236.8515625</v>
      </c>
      <c r="H39" s="24">
        <f>H36</f>
        <v>0</v>
      </c>
      <c r="I39" s="24">
        <f t="shared" si="4"/>
        <v>22737.75</v>
      </c>
      <c r="J39" s="12"/>
      <c r="K39" s="12"/>
      <c r="L39" s="12"/>
    </row>
    <row r="40" spans="1:12" s="13" customFormat="1" ht="21.75" customHeight="1">
      <c r="A40" s="27">
        <v>26</v>
      </c>
      <c r="B40" s="24">
        <f t="shared" si="5"/>
        <v>14910</v>
      </c>
      <c r="C40" s="24">
        <f>C36</f>
        <v>2236.5</v>
      </c>
      <c r="D40" s="28">
        <f>B12*D13*A40</f>
        <v>5814.900000000001</v>
      </c>
      <c r="E40" s="29">
        <f t="shared" si="0"/>
        <v>119.590625</v>
      </c>
      <c r="F40" s="24">
        <f t="shared" si="1"/>
        <v>179.3859375</v>
      </c>
      <c r="G40" s="24">
        <f t="shared" si="2"/>
        <v>239.18125</v>
      </c>
      <c r="H40" s="24">
        <f>H36</f>
        <v>0</v>
      </c>
      <c r="I40" s="24">
        <f t="shared" si="4"/>
        <v>22961.4</v>
      </c>
      <c r="J40" s="12"/>
      <c r="K40" s="12"/>
      <c r="L40" s="12"/>
    </row>
    <row r="41" spans="1:12" s="13" customFormat="1" ht="21.75" customHeight="1">
      <c r="A41" s="27">
        <v>27</v>
      </c>
      <c r="B41" s="24">
        <f>B37</f>
        <v>14910</v>
      </c>
      <c r="C41" s="24">
        <f>C38</f>
        <v>2236.5</v>
      </c>
      <c r="D41" s="28">
        <f>B12*D13*A41</f>
        <v>6038.55</v>
      </c>
      <c r="E41" s="29">
        <f t="shared" si="0"/>
        <v>120.75546874999999</v>
      </c>
      <c r="F41" s="24">
        <f t="shared" si="1"/>
        <v>181.133203125</v>
      </c>
      <c r="G41" s="24">
        <f t="shared" si="2"/>
        <v>241.51093749999998</v>
      </c>
      <c r="H41" s="24">
        <f>H38</f>
        <v>0</v>
      </c>
      <c r="I41" s="24">
        <f t="shared" si="4"/>
        <v>23185.05</v>
      </c>
      <c r="J41" s="12"/>
      <c r="K41" s="12"/>
      <c r="L41" s="12"/>
    </row>
    <row r="42" spans="1:12" s="13" customFormat="1" ht="21.75" customHeight="1">
      <c r="A42" s="27">
        <v>28</v>
      </c>
      <c r="B42" s="24">
        <f t="shared" si="5"/>
        <v>14910</v>
      </c>
      <c r="C42" s="24">
        <f>C38</f>
        <v>2236.5</v>
      </c>
      <c r="D42" s="28">
        <f>B12*D13*A42</f>
        <v>6262.2</v>
      </c>
      <c r="E42" s="29">
        <f t="shared" si="0"/>
        <v>121.92031250000001</v>
      </c>
      <c r="F42" s="24">
        <f t="shared" si="1"/>
        <v>182.88046875</v>
      </c>
      <c r="G42" s="24">
        <f t="shared" si="2"/>
        <v>243.84062500000002</v>
      </c>
      <c r="H42" s="24">
        <f>H38</f>
        <v>0</v>
      </c>
      <c r="I42" s="24">
        <f t="shared" si="4"/>
        <v>23408.7</v>
      </c>
      <c r="J42" s="12"/>
      <c r="K42" s="12"/>
      <c r="L42" s="12"/>
    </row>
    <row r="43" spans="1:12" ht="21.75" customHeight="1">
      <c r="A43" s="27">
        <v>29</v>
      </c>
      <c r="B43" s="24">
        <f>B39</f>
        <v>14910</v>
      </c>
      <c r="C43" s="24">
        <f>C40</f>
        <v>2236.5</v>
      </c>
      <c r="D43" s="28">
        <f>B12*D13*A43</f>
        <v>6485.85</v>
      </c>
      <c r="E43" s="29">
        <f t="shared" si="0"/>
        <v>123.08515625</v>
      </c>
      <c r="F43" s="24">
        <f t="shared" si="1"/>
        <v>184.627734375</v>
      </c>
      <c r="G43" s="24">
        <f t="shared" si="2"/>
        <v>246.1703125</v>
      </c>
      <c r="H43" s="24">
        <f>H40</f>
        <v>0</v>
      </c>
      <c r="I43" s="24">
        <f t="shared" si="4"/>
        <v>23632.35</v>
      </c>
      <c r="J43" s="3"/>
      <c r="K43" s="3"/>
      <c r="L43" s="3"/>
    </row>
    <row r="44" spans="1:12" ht="21.75" customHeight="1">
      <c r="A44" s="27">
        <v>30</v>
      </c>
      <c r="B44" s="57">
        <f>B12</f>
        <v>14910</v>
      </c>
      <c r="C44" s="24">
        <f>C41</f>
        <v>2236.5</v>
      </c>
      <c r="D44" s="28">
        <f>B12*D13*A44</f>
        <v>6709.5</v>
      </c>
      <c r="E44" s="29">
        <f>(B44+C44+D44)/192</f>
        <v>124.25</v>
      </c>
      <c r="F44" s="24">
        <f>E44*1.5</f>
        <v>186.375</v>
      </c>
      <c r="G44" s="24">
        <f>E44*2</f>
        <v>248.5</v>
      </c>
      <c r="H44" s="24">
        <f>H40</f>
        <v>0</v>
      </c>
      <c r="I44" s="24">
        <f>B44+C44+D44+H44</f>
        <v>23856</v>
      </c>
      <c r="J44" s="3"/>
      <c r="K44" s="3"/>
      <c r="L44" s="3"/>
    </row>
    <row r="45" spans="1:12" ht="21.75" customHeight="1" thickBot="1">
      <c r="A45" s="27">
        <v>31</v>
      </c>
      <c r="B45" s="32">
        <f>B41</f>
        <v>14910</v>
      </c>
      <c r="C45" s="32">
        <f>C40</f>
        <v>2236.5</v>
      </c>
      <c r="D45" s="28">
        <f>B12*D13*A45</f>
        <v>6933.150000000001</v>
      </c>
      <c r="E45" s="29">
        <f>(B45+C45+D45)/192</f>
        <v>125.41484375</v>
      </c>
      <c r="F45" s="24">
        <f>E45*1.5</f>
        <v>188.122265625</v>
      </c>
      <c r="G45" s="24">
        <f>E45*2</f>
        <v>250.8296875</v>
      </c>
      <c r="H45" s="24">
        <f>H42</f>
        <v>0</v>
      </c>
      <c r="I45" s="24">
        <f>B45+C45+D45+H45</f>
        <v>24079.65</v>
      </c>
      <c r="J45" s="3"/>
      <c r="K45" s="3"/>
      <c r="L45" s="3"/>
    </row>
    <row r="46" spans="2:12" ht="12">
      <c r="B46" s="3"/>
      <c r="C46" s="3"/>
      <c r="D46" s="3"/>
      <c r="E46" s="3"/>
      <c r="F46" s="3"/>
      <c r="G46" s="3"/>
      <c r="H46" s="3"/>
      <c r="I46" s="3"/>
      <c r="J46" s="3"/>
      <c r="K46" s="3"/>
      <c r="L46" s="3"/>
    </row>
    <row r="47" spans="1:12" ht="6.75" customHeight="1">
      <c r="A47" s="99" t="s">
        <v>98</v>
      </c>
      <c r="B47" s="99"/>
      <c r="C47" s="99"/>
      <c r="D47" s="99"/>
      <c r="E47" s="99"/>
      <c r="F47" s="99"/>
      <c r="G47" s="99"/>
      <c r="H47" s="99"/>
      <c r="I47" s="99"/>
      <c r="J47" s="3"/>
      <c r="K47" s="3"/>
      <c r="L47" s="3"/>
    </row>
    <row r="48" spans="1:12" ht="6.75" customHeight="1">
      <c r="A48" s="99"/>
      <c r="B48" s="99"/>
      <c r="C48" s="99"/>
      <c r="D48" s="99"/>
      <c r="E48" s="99"/>
      <c r="F48" s="99"/>
      <c r="G48" s="99"/>
      <c r="H48" s="99"/>
      <c r="I48" s="99"/>
      <c r="J48" s="3"/>
      <c r="K48" s="3"/>
      <c r="L48" s="3"/>
    </row>
    <row r="49" spans="1:12" ht="6.75" customHeight="1">
      <c r="A49" s="99" t="s">
        <v>97</v>
      </c>
      <c r="B49" s="99"/>
      <c r="C49" s="99"/>
      <c r="D49" s="99"/>
      <c r="E49" s="99"/>
      <c r="F49" s="99"/>
      <c r="G49" s="99"/>
      <c r="H49" s="99"/>
      <c r="I49" s="99"/>
      <c r="J49" s="3"/>
      <c r="K49" s="3"/>
      <c r="L49" s="3"/>
    </row>
    <row r="50" spans="1:12" ht="6.75" customHeight="1">
      <c r="A50" s="99"/>
      <c r="B50" s="99"/>
      <c r="C50" s="99"/>
      <c r="D50" s="99"/>
      <c r="E50" s="99"/>
      <c r="F50" s="99"/>
      <c r="G50" s="99"/>
      <c r="H50" s="99"/>
      <c r="I50" s="99"/>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2">
    <mergeCell ref="E11:E13"/>
    <mergeCell ref="F11:F13"/>
    <mergeCell ref="G11:G13"/>
    <mergeCell ref="I11:I13"/>
    <mergeCell ref="A49:I50"/>
    <mergeCell ref="H2:I2"/>
    <mergeCell ref="A3:I3"/>
    <mergeCell ref="A4:I4"/>
    <mergeCell ref="A5:I5"/>
    <mergeCell ref="A47:I48"/>
    <mergeCell ref="A7:I8"/>
    <mergeCell ref="A11:A13"/>
  </mergeCells>
  <printOptions horizontalCentered="1" verticalCentered="1"/>
  <pageMargins left="0" right="0" top="0" bottom="0" header="0" footer="0"/>
  <pageSetup fitToHeight="1" fitToWidth="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indexed="10"/>
    <pageSetUpPr fitToPage="1"/>
  </sheetPr>
  <dimension ref="A2:L83"/>
  <sheetViews>
    <sheetView zoomScalePageLayoutView="0" workbookViewId="0" topLeftCell="A1">
      <selection activeCell="D46" sqref="D46"/>
    </sheetView>
  </sheetViews>
  <sheetFormatPr defaultColWidth="11.00390625" defaultRowHeight="12"/>
  <cols>
    <col min="1" max="1" width="7.57421875" style="2" bestFit="1" customWidth="1"/>
    <col min="2" max="2" width="15.421875" style="1" bestFit="1" customWidth="1"/>
    <col min="3" max="3" width="12.8515625" style="1" customWidth="1"/>
    <col min="4" max="4" width="19.14062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102</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94</v>
      </c>
      <c r="B5" s="91"/>
      <c r="C5" s="91"/>
      <c r="D5" s="91"/>
      <c r="E5" s="91"/>
      <c r="F5" s="91"/>
      <c r="G5" s="91"/>
      <c r="H5" s="91"/>
      <c r="I5" s="91"/>
      <c r="J5" s="18"/>
      <c r="K5" s="18"/>
    </row>
    <row r="6" ht="24.75" customHeight="1"/>
    <row r="7" spans="1:9" ht="25.5" customHeight="1">
      <c r="A7" s="96" t="s">
        <v>95</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16060</v>
      </c>
      <c r="C12" s="17">
        <f>B12*15%</f>
        <v>2409</v>
      </c>
      <c r="D12" s="17">
        <f>B12*1.5%</f>
        <v>240.89999999999998</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16060</v>
      </c>
      <c r="C14" s="20">
        <f>C12</f>
        <v>2409</v>
      </c>
      <c r="D14" s="21">
        <f>B111*D13</f>
        <v>0</v>
      </c>
      <c r="E14" s="20">
        <f aca="true" t="shared" si="0" ref="E14:E46">(B14+C14+D14)/192</f>
        <v>96.19270833333333</v>
      </c>
      <c r="F14" s="20">
        <f>E14*1.5</f>
        <v>144.2890625</v>
      </c>
      <c r="G14" s="20">
        <f>E14*2</f>
        <v>192.38541666666666</v>
      </c>
      <c r="H14" s="20">
        <f>H12</f>
        <v>0</v>
      </c>
      <c r="I14" s="20">
        <f>B14+C14+D14+H14</f>
        <v>18469</v>
      </c>
      <c r="J14" s="12"/>
      <c r="K14" s="12"/>
      <c r="L14" s="12"/>
    </row>
    <row r="15" spans="1:12" s="13" customFormat="1" ht="21.75" customHeight="1">
      <c r="A15" s="23">
        <v>1</v>
      </c>
      <c r="B15" s="24">
        <f>B12</f>
        <v>16060</v>
      </c>
      <c r="C15" s="24">
        <f>C12</f>
        <v>2409</v>
      </c>
      <c r="D15" s="25">
        <f>B12*D13</f>
        <v>240.89999999999998</v>
      </c>
      <c r="E15" s="24">
        <f t="shared" si="0"/>
        <v>97.44739583333335</v>
      </c>
      <c r="F15" s="24">
        <f>E15*1.5</f>
        <v>146.17109375</v>
      </c>
      <c r="G15" s="24">
        <f>E15*2</f>
        <v>194.8947916666667</v>
      </c>
      <c r="H15" s="24">
        <f>H12</f>
        <v>0</v>
      </c>
      <c r="I15" s="24">
        <f>B15+C15+D15+H15</f>
        <v>18709.9</v>
      </c>
      <c r="J15" s="12"/>
      <c r="K15" s="12"/>
      <c r="L15" s="12"/>
    </row>
    <row r="16" spans="1:12" s="13" customFormat="1" ht="21.75" customHeight="1">
      <c r="A16" s="27">
        <v>2</v>
      </c>
      <c r="B16" s="24">
        <f>B12</f>
        <v>16060</v>
      </c>
      <c r="C16" s="24">
        <f>C12</f>
        <v>2409</v>
      </c>
      <c r="D16" s="28">
        <f>B12*D13*A16</f>
        <v>481.79999999999995</v>
      </c>
      <c r="E16" s="29">
        <f t="shared" si="0"/>
        <v>98.70208333333333</v>
      </c>
      <c r="F16" s="24">
        <f aca="true" t="shared" si="1" ref="F16:F46">E16*1.5</f>
        <v>148.053125</v>
      </c>
      <c r="G16" s="24">
        <f aca="true" t="shared" si="2" ref="G16:G46">E16*2</f>
        <v>197.40416666666667</v>
      </c>
      <c r="H16" s="24">
        <f>H12</f>
        <v>0</v>
      </c>
      <c r="I16" s="24">
        <f>B16+C16+D16+H16</f>
        <v>18950.8</v>
      </c>
      <c r="J16" s="12"/>
      <c r="K16" s="12"/>
      <c r="L16" s="12"/>
    </row>
    <row r="17" spans="1:12" s="13" customFormat="1" ht="21.75" customHeight="1">
      <c r="A17" s="27">
        <v>3</v>
      </c>
      <c r="B17" s="24">
        <f aca="true" t="shared" si="3" ref="B17:C29">B14</f>
        <v>16060</v>
      </c>
      <c r="C17" s="24">
        <f t="shared" si="3"/>
        <v>2409</v>
      </c>
      <c r="D17" s="28">
        <f>B12*D13*A17</f>
        <v>722.6999999999999</v>
      </c>
      <c r="E17" s="29">
        <f t="shared" si="0"/>
        <v>99.95677083333334</v>
      </c>
      <c r="F17" s="24">
        <f t="shared" si="1"/>
        <v>149.93515625</v>
      </c>
      <c r="G17" s="24">
        <f t="shared" si="2"/>
        <v>199.91354166666667</v>
      </c>
      <c r="H17" s="24">
        <f>H14</f>
        <v>0</v>
      </c>
      <c r="I17" s="24">
        <f aca="true" t="shared" si="4" ref="I17:I46">B17+C17+D17+H17</f>
        <v>19191.7</v>
      </c>
      <c r="J17" s="12"/>
      <c r="K17" s="12"/>
      <c r="L17" s="12"/>
    </row>
    <row r="18" spans="1:12" s="13" customFormat="1" ht="21.75" customHeight="1">
      <c r="A18" s="27">
        <v>4</v>
      </c>
      <c r="B18" s="24">
        <f>B14</f>
        <v>16060</v>
      </c>
      <c r="C18" s="24">
        <f>C14</f>
        <v>2409</v>
      </c>
      <c r="D18" s="28">
        <f>B12*D13*A18</f>
        <v>963.5999999999999</v>
      </c>
      <c r="E18" s="29">
        <f t="shared" si="0"/>
        <v>101.21145833333333</v>
      </c>
      <c r="F18" s="24">
        <f t="shared" si="1"/>
        <v>151.8171875</v>
      </c>
      <c r="G18" s="24">
        <f t="shared" si="2"/>
        <v>202.42291666666665</v>
      </c>
      <c r="H18" s="24">
        <f>H14</f>
        <v>0</v>
      </c>
      <c r="I18" s="24">
        <f t="shared" si="4"/>
        <v>19432.6</v>
      </c>
      <c r="J18" s="12"/>
      <c r="K18" s="12"/>
      <c r="L18" s="12"/>
    </row>
    <row r="19" spans="1:12" s="13" customFormat="1" ht="21.75" customHeight="1">
      <c r="A19" s="27">
        <v>5</v>
      </c>
      <c r="B19" s="24">
        <f t="shared" si="3"/>
        <v>16060</v>
      </c>
      <c r="C19" s="24">
        <f t="shared" si="3"/>
        <v>2409</v>
      </c>
      <c r="D19" s="28">
        <f>B12*D13*A19</f>
        <v>1204.5</v>
      </c>
      <c r="E19" s="29">
        <f t="shared" si="0"/>
        <v>102.46614583333333</v>
      </c>
      <c r="F19" s="24">
        <f t="shared" si="1"/>
        <v>153.69921875</v>
      </c>
      <c r="G19" s="24">
        <f t="shared" si="2"/>
        <v>204.93229166666666</v>
      </c>
      <c r="H19" s="24">
        <f>H16</f>
        <v>0</v>
      </c>
      <c r="I19" s="24">
        <f t="shared" si="4"/>
        <v>19673.5</v>
      </c>
      <c r="J19" s="12"/>
      <c r="K19" s="12"/>
      <c r="L19" s="12"/>
    </row>
    <row r="20" spans="1:12" s="13" customFormat="1" ht="21.75" customHeight="1">
      <c r="A20" s="27">
        <v>6</v>
      </c>
      <c r="B20" s="24">
        <f>B16</f>
        <v>16060</v>
      </c>
      <c r="C20" s="24">
        <f>C16</f>
        <v>2409</v>
      </c>
      <c r="D20" s="28">
        <f>B12*D13*A20</f>
        <v>1445.3999999999999</v>
      </c>
      <c r="E20" s="29">
        <f t="shared" si="0"/>
        <v>103.72083333333335</v>
      </c>
      <c r="F20" s="24">
        <f t="shared" si="1"/>
        <v>155.58125</v>
      </c>
      <c r="G20" s="24">
        <f t="shared" si="2"/>
        <v>207.4416666666667</v>
      </c>
      <c r="H20" s="24">
        <f>H16</f>
        <v>0</v>
      </c>
      <c r="I20" s="24">
        <f t="shared" si="4"/>
        <v>19914.4</v>
      </c>
      <c r="J20" s="12"/>
      <c r="K20" s="12"/>
      <c r="L20" s="12"/>
    </row>
    <row r="21" spans="1:12" s="13" customFormat="1" ht="21.75" customHeight="1">
      <c r="A21" s="27">
        <v>7</v>
      </c>
      <c r="B21" s="24">
        <f t="shared" si="3"/>
        <v>16060</v>
      </c>
      <c r="C21" s="24">
        <f t="shared" si="3"/>
        <v>2409</v>
      </c>
      <c r="D21" s="28">
        <f>B12*D13*A21</f>
        <v>1686.2999999999997</v>
      </c>
      <c r="E21" s="29">
        <f t="shared" si="0"/>
        <v>104.97552083333333</v>
      </c>
      <c r="F21" s="24">
        <f t="shared" si="1"/>
        <v>157.46328125</v>
      </c>
      <c r="G21" s="24">
        <f t="shared" si="2"/>
        <v>209.95104166666667</v>
      </c>
      <c r="H21" s="24">
        <f>H18</f>
        <v>0</v>
      </c>
      <c r="I21" s="24">
        <f t="shared" si="4"/>
        <v>20155.3</v>
      </c>
      <c r="J21" s="12"/>
      <c r="K21" s="12"/>
      <c r="L21" s="12"/>
    </row>
    <row r="22" spans="1:12" s="13" customFormat="1" ht="21.75" customHeight="1">
      <c r="A22" s="27">
        <v>8</v>
      </c>
      <c r="B22" s="24">
        <f>B18</f>
        <v>16060</v>
      </c>
      <c r="C22" s="24">
        <f>C18</f>
        <v>2409</v>
      </c>
      <c r="D22" s="28">
        <f>B12*D13*A22</f>
        <v>1927.1999999999998</v>
      </c>
      <c r="E22" s="29">
        <f t="shared" si="0"/>
        <v>106.23020833333334</v>
      </c>
      <c r="F22" s="24">
        <f t="shared" si="1"/>
        <v>159.3453125</v>
      </c>
      <c r="G22" s="24">
        <f t="shared" si="2"/>
        <v>212.46041666666667</v>
      </c>
      <c r="H22" s="24">
        <f>H18</f>
        <v>0</v>
      </c>
      <c r="I22" s="24">
        <f t="shared" si="4"/>
        <v>20396.2</v>
      </c>
      <c r="J22" s="12"/>
      <c r="K22" s="12"/>
      <c r="L22" s="12"/>
    </row>
    <row r="23" spans="1:12" s="13" customFormat="1" ht="21.75" customHeight="1">
      <c r="A23" s="27">
        <v>9</v>
      </c>
      <c r="B23" s="24">
        <f t="shared" si="3"/>
        <v>16060</v>
      </c>
      <c r="C23" s="24">
        <f t="shared" si="3"/>
        <v>2409</v>
      </c>
      <c r="D23" s="28">
        <f>B12*D13*A23</f>
        <v>2168.1</v>
      </c>
      <c r="E23" s="29">
        <f t="shared" si="0"/>
        <v>107.48489583333333</v>
      </c>
      <c r="F23" s="24">
        <f t="shared" si="1"/>
        <v>161.22734375</v>
      </c>
      <c r="G23" s="24">
        <f t="shared" si="2"/>
        <v>214.96979166666665</v>
      </c>
      <c r="H23" s="24">
        <f>H20</f>
        <v>0</v>
      </c>
      <c r="I23" s="24">
        <f t="shared" si="4"/>
        <v>20637.1</v>
      </c>
      <c r="J23" s="12"/>
      <c r="K23" s="12"/>
      <c r="L23" s="12"/>
    </row>
    <row r="24" spans="1:12" s="13" customFormat="1" ht="21.75" customHeight="1">
      <c r="A24" s="27">
        <v>10</v>
      </c>
      <c r="B24" s="24">
        <f>B20</f>
        <v>16060</v>
      </c>
      <c r="C24" s="24">
        <f>C20</f>
        <v>2409</v>
      </c>
      <c r="D24" s="28">
        <f>B12*D13*A24</f>
        <v>2409</v>
      </c>
      <c r="E24" s="29">
        <f t="shared" si="0"/>
        <v>108.73958333333333</v>
      </c>
      <c r="F24" s="24">
        <f t="shared" si="1"/>
        <v>163.109375</v>
      </c>
      <c r="G24" s="24">
        <f t="shared" si="2"/>
        <v>217.47916666666666</v>
      </c>
      <c r="H24" s="24">
        <f>H20</f>
        <v>0</v>
      </c>
      <c r="I24" s="24">
        <f t="shared" si="4"/>
        <v>20878</v>
      </c>
      <c r="J24" s="12"/>
      <c r="K24" s="12"/>
      <c r="L24" s="12"/>
    </row>
    <row r="25" spans="1:12" s="13" customFormat="1" ht="21.75" customHeight="1">
      <c r="A25" s="27">
        <v>11</v>
      </c>
      <c r="B25" s="24">
        <f t="shared" si="3"/>
        <v>16060</v>
      </c>
      <c r="C25" s="24">
        <f t="shared" si="3"/>
        <v>2409</v>
      </c>
      <c r="D25" s="28">
        <f>B12*D13*A25</f>
        <v>2649.8999999999996</v>
      </c>
      <c r="E25" s="29">
        <f t="shared" si="0"/>
        <v>109.99427083333335</v>
      </c>
      <c r="F25" s="24">
        <f t="shared" si="1"/>
        <v>164.99140625</v>
      </c>
      <c r="G25" s="24">
        <f t="shared" si="2"/>
        <v>219.9885416666667</v>
      </c>
      <c r="H25" s="24">
        <f>H22</f>
        <v>0</v>
      </c>
      <c r="I25" s="24">
        <f t="shared" si="4"/>
        <v>21118.9</v>
      </c>
      <c r="J25" s="12"/>
      <c r="K25" s="12"/>
      <c r="L25" s="12"/>
    </row>
    <row r="26" spans="1:12" s="13" customFormat="1" ht="21.75" customHeight="1">
      <c r="A26" s="27">
        <v>12</v>
      </c>
      <c r="B26" s="24">
        <f>B22</f>
        <v>16060</v>
      </c>
      <c r="C26" s="24">
        <f>C22</f>
        <v>2409</v>
      </c>
      <c r="D26" s="28">
        <f>B12*D13*A26</f>
        <v>2890.7999999999997</v>
      </c>
      <c r="E26" s="29">
        <f t="shared" si="0"/>
        <v>111.24895833333333</v>
      </c>
      <c r="F26" s="24">
        <f t="shared" si="1"/>
        <v>166.8734375</v>
      </c>
      <c r="G26" s="24">
        <f t="shared" si="2"/>
        <v>222.49791666666667</v>
      </c>
      <c r="H26" s="24">
        <f>H22</f>
        <v>0</v>
      </c>
      <c r="I26" s="24">
        <f t="shared" si="4"/>
        <v>21359.8</v>
      </c>
      <c r="J26" s="12"/>
      <c r="K26" s="12"/>
      <c r="L26" s="12"/>
    </row>
    <row r="27" spans="1:12" s="13" customFormat="1" ht="21.75" customHeight="1">
      <c r="A27" s="27">
        <v>13</v>
      </c>
      <c r="B27" s="24">
        <f t="shared" si="3"/>
        <v>16060</v>
      </c>
      <c r="C27" s="24">
        <f t="shared" si="3"/>
        <v>2409</v>
      </c>
      <c r="D27" s="28">
        <f>B12*D13*A27</f>
        <v>3131.7</v>
      </c>
      <c r="E27" s="29">
        <f t="shared" si="0"/>
        <v>112.50364583333334</v>
      </c>
      <c r="F27" s="24">
        <f t="shared" si="1"/>
        <v>168.75546875</v>
      </c>
      <c r="G27" s="24">
        <f t="shared" si="2"/>
        <v>225.00729166666667</v>
      </c>
      <c r="H27" s="24">
        <f>H24</f>
        <v>0</v>
      </c>
      <c r="I27" s="24">
        <f t="shared" si="4"/>
        <v>21600.7</v>
      </c>
      <c r="J27" s="12"/>
      <c r="K27" s="12"/>
      <c r="L27" s="12"/>
    </row>
    <row r="28" spans="1:12" s="13" customFormat="1" ht="21.75" customHeight="1">
      <c r="A28" s="27">
        <v>14</v>
      </c>
      <c r="B28" s="24">
        <f>B24</f>
        <v>16060</v>
      </c>
      <c r="C28" s="24">
        <f>C24</f>
        <v>2409</v>
      </c>
      <c r="D28" s="28">
        <f>B12*D13*A28</f>
        <v>3372.5999999999995</v>
      </c>
      <c r="E28" s="29">
        <f t="shared" si="0"/>
        <v>113.75833333333333</v>
      </c>
      <c r="F28" s="24">
        <f t="shared" si="1"/>
        <v>170.6375</v>
      </c>
      <c r="G28" s="24">
        <f t="shared" si="2"/>
        <v>227.51666666666665</v>
      </c>
      <c r="H28" s="24">
        <f>H24</f>
        <v>0</v>
      </c>
      <c r="I28" s="24">
        <f t="shared" si="4"/>
        <v>21841.6</v>
      </c>
      <c r="J28" s="12"/>
      <c r="K28" s="12"/>
      <c r="L28" s="12"/>
    </row>
    <row r="29" spans="1:12" s="13" customFormat="1" ht="21.75" customHeight="1">
      <c r="A29" s="27">
        <v>15</v>
      </c>
      <c r="B29" s="24">
        <f t="shared" si="3"/>
        <v>16060</v>
      </c>
      <c r="C29" s="24">
        <f t="shared" si="3"/>
        <v>2409</v>
      </c>
      <c r="D29" s="28">
        <f>B12*D13*A29</f>
        <v>3613.4999999999995</v>
      </c>
      <c r="E29" s="29">
        <f t="shared" si="0"/>
        <v>115.01302083333333</v>
      </c>
      <c r="F29" s="24">
        <f t="shared" si="1"/>
        <v>172.51953125</v>
      </c>
      <c r="G29" s="24">
        <f t="shared" si="2"/>
        <v>230.02604166666666</v>
      </c>
      <c r="H29" s="24">
        <f>H26</f>
        <v>0</v>
      </c>
      <c r="I29" s="24">
        <f t="shared" si="4"/>
        <v>22082.5</v>
      </c>
      <c r="J29" s="12"/>
      <c r="K29" s="12"/>
      <c r="L29" s="12"/>
    </row>
    <row r="30" spans="1:12" s="13" customFormat="1" ht="21.75" customHeight="1">
      <c r="A30" s="27">
        <v>16</v>
      </c>
      <c r="B30" s="24">
        <f>B26</f>
        <v>16060</v>
      </c>
      <c r="C30" s="24">
        <f>C26</f>
        <v>2409</v>
      </c>
      <c r="D30" s="28">
        <f>B12*D13*A30</f>
        <v>3854.3999999999996</v>
      </c>
      <c r="E30" s="29">
        <f t="shared" si="0"/>
        <v>116.26770833333335</v>
      </c>
      <c r="F30" s="24">
        <f t="shared" si="1"/>
        <v>174.4015625</v>
      </c>
      <c r="G30" s="24">
        <f t="shared" si="2"/>
        <v>232.5354166666667</v>
      </c>
      <c r="H30" s="24">
        <f>H26</f>
        <v>0</v>
      </c>
      <c r="I30" s="24">
        <f t="shared" si="4"/>
        <v>22323.4</v>
      </c>
      <c r="J30" s="12"/>
      <c r="K30" s="12"/>
      <c r="L30" s="12"/>
    </row>
    <row r="31" spans="1:12" s="13" customFormat="1" ht="21.75" customHeight="1">
      <c r="A31" s="27">
        <v>17</v>
      </c>
      <c r="B31" s="24">
        <f>B27</f>
        <v>16060</v>
      </c>
      <c r="C31" s="24">
        <f>C28</f>
        <v>2409</v>
      </c>
      <c r="D31" s="28">
        <f>B12*D13*A31</f>
        <v>4095.2999999999997</v>
      </c>
      <c r="E31" s="29">
        <f t="shared" si="0"/>
        <v>117.52239583333333</v>
      </c>
      <c r="F31" s="24">
        <f t="shared" si="1"/>
        <v>176.28359375</v>
      </c>
      <c r="G31" s="24">
        <f t="shared" si="2"/>
        <v>235.04479166666667</v>
      </c>
      <c r="H31" s="24">
        <f>H28</f>
        <v>0</v>
      </c>
      <c r="I31" s="24">
        <f t="shared" si="4"/>
        <v>22564.3</v>
      </c>
      <c r="J31" s="12"/>
      <c r="K31" s="12"/>
      <c r="L31" s="12"/>
    </row>
    <row r="32" spans="1:12" s="13" customFormat="1" ht="21.75" customHeight="1">
      <c r="A32" s="27">
        <v>18</v>
      </c>
      <c r="B32" s="24">
        <f>B29</f>
        <v>16060</v>
      </c>
      <c r="C32" s="24">
        <f>C28</f>
        <v>2409</v>
      </c>
      <c r="D32" s="28">
        <f>B12*D13*A32</f>
        <v>4336.2</v>
      </c>
      <c r="E32" s="29">
        <f t="shared" si="0"/>
        <v>118.77708333333334</v>
      </c>
      <c r="F32" s="24">
        <f t="shared" si="1"/>
        <v>178.165625</v>
      </c>
      <c r="G32" s="24">
        <f t="shared" si="2"/>
        <v>237.55416666666667</v>
      </c>
      <c r="H32" s="24">
        <f>H28</f>
        <v>0</v>
      </c>
      <c r="I32" s="24">
        <f t="shared" si="4"/>
        <v>22805.2</v>
      </c>
      <c r="J32" s="12"/>
      <c r="K32" s="12"/>
      <c r="L32" s="12"/>
    </row>
    <row r="33" spans="1:12" s="13" customFormat="1" ht="21.75" customHeight="1">
      <c r="A33" s="27">
        <v>19</v>
      </c>
      <c r="B33" s="24">
        <f>B29</f>
        <v>16060</v>
      </c>
      <c r="C33" s="24">
        <f>C30</f>
        <v>2409</v>
      </c>
      <c r="D33" s="28">
        <f>B12*D13*A33</f>
        <v>4577.099999999999</v>
      </c>
      <c r="E33" s="29">
        <f t="shared" si="0"/>
        <v>120.03177083333333</v>
      </c>
      <c r="F33" s="24">
        <f t="shared" si="1"/>
        <v>180.04765625</v>
      </c>
      <c r="G33" s="24">
        <f t="shared" si="2"/>
        <v>240.06354166666665</v>
      </c>
      <c r="H33" s="24">
        <f>H30</f>
        <v>0</v>
      </c>
      <c r="I33" s="24">
        <f t="shared" si="4"/>
        <v>23046.1</v>
      </c>
      <c r="J33" s="12"/>
      <c r="K33" s="12"/>
      <c r="L33" s="12"/>
    </row>
    <row r="34" spans="1:12" s="13" customFormat="1" ht="21.75" customHeight="1">
      <c r="A34" s="27">
        <v>20</v>
      </c>
      <c r="B34" s="24">
        <f>B31</f>
        <v>16060</v>
      </c>
      <c r="C34" s="24">
        <f>C30</f>
        <v>2409</v>
      </c>
      <c r="D34" s="28">
        <f>B12*D13*A34</f>
        <v>4818</v>
      </c>
      <c r="E34" s="29">
        <f t="shared" si="0"/>
        <v>121.28645833333333</v>
      </c>
      <c r="F34" s="24">
        <f t="shared" si="1"/>
        <v>181.9296875</v>
      </c>
      <c r="G34" s="24">
        <f t="shared" si="2"/>
        <v>242.57291666666666</v>
      </c>
      <c r="H34" s="24">
        <f>H30</f>
        <v>0</v>
      </c>
      <c r="I34" s="24">
        <f t="shared" si="4"/>
        <v>23287</v>
      </c>
      <c r="J34" s="12"/>
      <c r="K34" s="12"/>
      <c r="L34" s="12"/>
    </row>
    <row r="35" spans="1:12" s="13" customFormat="1" ht="21.75" customHeight="1">
      <c r="A35" s="27">
        <v>21</v>
      </c>
      <c r="B35" s="24">
        <f>B31</f>
        <v>16060</v>
      </c>
      <c r="C35" s="24">
        <f>C32</f>
        <v>2409</v>
      </c>
      <c r="D35" s="28">
        <f>B12*D13*A35</f>
        <v>5058.9</v>
      </c>
      <c r="E35" s="29">
        <f t="shared" si="0"/>
        <v>122.54114583333335</v>
      </c>
      <c r="F35" s="24">
        <f t="shared" si="1"/>
        <v>183.81171875</v>
      </c>
      <c r="G35" s="24">
        <f t="shared" si="2"/>
        <v>245.0822916666667</v>
      </c>
      <c r="H35" s="24">
        <f>H32</f>
        <v>0</v>
      </c>
      <c r="I35" s="24">
        <f t="shared" si="4"/>
        <v>23527.9</v>
      </c>
      <c r="J35" s="12"/>
      <c r="K35" s="12"/>
      <c r="L35" s="12"/>
    </row>
    <row r="36" spans="1:12" s="13" customFormat="1" ht="21.75" customHeight="1">
      <c r="A36" s="27">
        <v>22</v>
      </c>
      <c r="B36" s="24">
        <f>B33</f>
        <v>16060</v>
      </c>
      <c r="C36" s="24">
        <f>C32</f>
        <v>2409</v>
      </c>
      <c r="D36" s="28">
        <f>B12*D13*A36</f>
        <v>5299.799999999999</v>
      </c>
      <c r="E36" s="29">
        <f t="shared" si="0"/>
        <v>123.79583333333333</v>
      </c>
      <c r="F36" s="24">
        <f t="shared" si="1"/>
        <v>185.69375</v>
      </c>
      <c r="G36" s="24">
        <f t="shared" si="2"/>
        <v>247.59166666666667</v>
      </c>
      <c r="H36" s="24">
        <f>H32</f>
        <v>0</v>
      </c>
      <c r="I36" s="24">
        <f t="shared" si="4"/>
        <v>23768.8</v>
      </c>
      <c r="J36" s="12"/>
      <c r="K36" s="12"/>
      <c r="L36" s="12"/>
    </row>
    <row r="37" spans="1:12" s="13" customFormat="1" ht="21.75" customHeight="1">
      <c r="A37" s="27">
        <v>23</v>
      </c>
      <c r="B37" s="24">
        <f>B33</f>
        <v>16060</v>
      </c>
      <c r="C37" s="24">
        <f>C34</f>
        <v>2409</v>
      </c>
      <c r="D37" s="28">
        <f>B12*D13*A37</f>
        <v>5540.7</v>
      </c>
      <c r="E37" s="29">
        <f t="shared" si="0"/>
        <v>125.05052083333334</v>
      </c>
      <c r="F37" s="24">
        <f t="shared" si="1"/>
        <v>187.57578125</v>
      </c>
      <c r="G37" s="24">
        <f t="shared" si="2"/>
        <v>250.10104166666667</v>
      </c>
      <c r="H37" s="24">
        <f>H34</f>
        <v>0</v>
      </c>
      <c r="I37" s="24">
        <f t="shared" si="4"/>
        <v>24009.7</v>
      </c>
      <c r="J37" s="12"/>
      <c r="K37" s="12"/>
      <c r="L37" s="12"/>
    </row>
    <row r="38" spans="1:12" s="13" customFormat="1" ht="21.75" customHeight="1">
      <c r="A38" s="27">
        <v>24</v>
      </c>
      <c r="B38" s="24">
        <f>B35</f>
        <v>16060</v>
      </c>
      <c r="C38" s="24">
        <f>C34</f>
        <v>2409</v>
      </c>
      <c r="D38" s="28">
        <f>B12*D13*A38</f>
        <v>5781.599999999999</v>
      </c>
      <c r="E38" s="29">
        <f t="shared" si="0"/>
        <v>126.30520833333333</v>
      </c>
      <c r="F38" s="24">
        <f t="shared" si="1"/>
        <v>189.4578125</v>
      </c>
      <c r="G38" s="24">
        <f t="shared" si="2"/>
        <v>252.61041666666665</v>
      </c>
      <c r="H38" s="24">
        <f>H34</f>
        <v>0</v>
      </c>
      <c r="I38" s="24">
        <f t="shared" si="4"/>
        <v>24250.6</v>
      </c>
      <c r="J38" s="12"/>
      <c r="K38" s="12"/>
      <c r="L38" s="12"/>
    </row>
    <row r="39" spans="1:12" s="13" customFormat="1" ht="21.75" customHeight="1">
      <c r="A39" s="27">
        <v>25</v>
      </c>
      <c r="B39" s="24">
        <f>B35</f>
        <v>16060</v>
      </c>
      <c r="C39" s="24">
        <f>C36</f>
        <v>2409</v>
      </c>
      <c r="D39" s="28">
        <f>B12*D13*A39</f>
        <v>6022.499999999999</v>
      </c>
      <c r="E39" s="29">
        <f t="shared" si="0"/>
        <v>127.55989583333333</v>
      </c>
      <c r="F39" s="24">
        <f t="shared" si="1"/>
        <v>191.33984375</v>
      </c>
      <c r="G39" s="24">
        <f t="shared" si="2"/>
        <v>255.11979166666666</v>
      </c>
      <c r="H39" s="24">
        <f>H36</f>
        <v>0</v>
      </c>
      <c r="I39" s="24">
        <f t="shared" si="4"/>
        <v>24491.5</v>
      </c>
      <c r="J39" s="12"/>
      <c r="K39" s="12"/>
      <c r="L39" s="12"/>
    </row>
    <row r="40" spans="1:12" s="13" customFormat="1" ht="21.75" customHeight="1">
      <c r="A40" s="27">
        <v>26</v>
      </c>
      <c r="B40" s="24">
        <f>B37</f>
        <v>16060</v>
      </c>
      <c r="C40" s="24">
        <f>C36</f>
        <v>2409</v>
      </c>
      <c r="D40" s="28">
        <f>B12*D13*A40</f>
        <v>6263.4</v>
      </c>
      <c r="E40" s="29">
        <f t="shared" si="0"/>
        <v>128.81458333333333</v>
      </c>
      <c r="F40" s="24">
        <f t="shared" si="1"/>
        <v>193.221875</v>
      </c>
      <c r="G40" s="24">
        <f t="shared" si="2"/>
        <v>257.62916666666666</v>
      </c>
      <c r="H40" s="24">
        <f>H36</f>
        <v>0</v>
      </c>
      <c r="I40" s="24">
        <f t="shared" si="4"/>
        <v>24732.4</v>
      </c>
      <c r="J40" s="12"/>
      <c r="K40" s="12"/>
      <c r="L40" s="12"/>
    </row>
    <row r="41" spans="1:12" s="13" customFormat="1" ht="21.75" customHeight="1">
      <c r="A41" s="27">
        <v>27</v>
      </c>
      <c r="B41" s="24">
        <f>B37</f>
        <v>16060</v>
      </c>
      <c r="C41" s="24">
        <f>C38</f>
        <v>2409</v>
      </c>
      <c r="D41" s="28">
        <f>B12*D13*A41</f>
        <v>6504.299999999999</v>
      </c>
      <c r="E41" s="29">
        <f t="shared" si="0"/>
        <v>130.06927083333332</v>
      </c>
      <c r="F41" s="24">
        <f t="shared" si="1"/>
        <v>195.10390624999997</v>
      </c>
      <c r="G41" s="24">
        <f t="shared" si="2"/>
        <v>260.13854166666664</v>
      </c>
      <c r="H41" s="24">
        <f>H38</f>
        <v>0</v>
      </c>
      <c r="I41" s="24">
        <f t="shared" si="4"/>
        <v>24973.3</v>
      </c>
      <c r="J41" s="12"/>
      <c r="K41" s="12"/>
      <c r="L41" s="12"/>
    </row>
    <row r="42" spans="1:12" s="13" customFormat="1" ht="21.75" customHeight="1">
      <c r="A42" s="27">
        <v>28</v>
      </c>
      <c r="B42" s="24">
        <f>B39</f>
        <v>16060</v>
      </c>
      <c r="C42" s="24">
        <f>C38</f>
        <v>2409</v>
      </c>
      <c r="D42" s="28">
        <f>B12*D13*A42</f>
        <v>6745.199999999999</v>
      </c>
      <c r="E42" s="29">
        <f t="shared" si="0"/>
        <v>131.3239583333333</v>
      </c>
      <c r="F42" s="24">
        <f t="shared" si="1"/>
        <v>196.98593749999998</v>
      </c>
      <c r="G42" s="24">
        <f t="shared" si="2"/>
        <v>262.6479166666666</v>
      </c>
      <c r="H42" s="24">
        <f>H38</f>
        <v>0</v>
      </c>
      <c r="I42" s="24">
        <f t="shared" si="4"/>
        <v>25214.199999999997</v>
      </c>
      <c r="J42" s="12"/>
      <c r="K42" s="12"/>
      <c r="L42" s="12"/>
    </row>
    <row r="43" spans="1:12" s="13" customFormat="1" ht="21.75" customHeight="1">
      <c r="A43" s="27">
        <v>29</v>
      </c>
      <c r="B43" s="24">
        <f>B40</f>
        <v>16060</v>
      </c>
      <c r="C43" s="24">
        <f>C40</f>
        <v>2409</v>
      </c>
      <c r="D43" s="28">
        <f>B12*D13*A43</f>
        <v>6986.099999999999</v>
      </c>
      <c r="E43" s="29">
        <f t="shared" si="0"/>
        <v>132.57864583333333</v>
      </c>
      <c r="F43" s="24">
        <f t="shared" si="1"/>
        <v>198.86796875</v>
      </c>
      <c r="G43" s="24">
        <f t="shared" si="2"/>
        <v>265.15729166666665</v>
      </c>
      <c r="H43" s="24">
        <f>H39</f>
        <v>0</v>
      </c>
      <c r="I43" s="24">
        <f t="shared" si="4"/>
        <v>25455.1</v>
      </c>
      <c r="J43" s="12"/>
      <c r="K43" s="12"/>
      <c r="L43" s="12"/>
    </row>
    <row r="44" spans="1:12" s="13" customFormat="1" ht="21.75" customHeight="1">
      <c r="A44" s="27">
        <v>30</v>
      </c>
      <c r="B44" s="24">
        <f>B40</f>
        <v>16060</v>
      </c>
      <c r="C44" s="24">
        <f>C40</f>
        <v>2409</v>
      </c>
      <c r="D44" s="28">
        <f>B12*D13*A44</f>
        <v>7226.999999999999</v>
      </c>
      <c r="E44" s="29">
        <f t="shared" si="0"/>
        <v>133.83333333333334</v>
      </c>
      <c r="F44" s="24">
        <f t="shared" si="1"/>
        <v>200.75</v>
      </c>
      <c r="G44" s="24">
        <f t="shared" si="2"/>
        <v>267.6666666666667</v>
      </c>
      <c r="H44" s="24">
        <f>H41</f>
        <v>0</v>
      </c>
      <c r="I44" s="24">
        <f t="shared" si="4"/>
        <v>25696</v>
      </c>
      <c r="J44" s="12"/>
      <c r="K44" s="12"/>
      <c r="L44" s="12"/>
    </row>
    <row r="45" spans="1:12" ht="21.75" customHeight="1">
      <c r="A45" s="27">
        <v>31</v>
      </c>
      <c r="B45" s="24">
        <f>B42</f>
        <v>16060</v>
      </c>
      <c r="C45" s="24">
        <f>C42</f>
        <v>2409</v>
      </c>
      <c r="D45" s="28">
        <f>B12*D13*A45</f>
        <v>7467.9</v>
      </c>
      <c r="E45" s="29">
        <f t="shared" si="0"/>
        <v>135.08802083333333</v>
      </c>
      <c r="F45" s="24">
        <f t="shared" si="1"/>
        <v>202.63203125</v>
      </c>
      <c r="G45" s="24">
        <f t="shared" si="2"/>
        <v>270.17604166666666</v>
      </c>
      <c r="H45" s="24">
        <f>H41</f>
        <v>0</v>
      </c>
      <c r="I45" s="24">
        <f t="shared" si="4"/>
        <v>25936.9</v>
      </c>
      <c r="J45" s="3"/>
      <c r="K45" s="3"/>
      <c r="L45" s="3"/>
    </row>
    <row r="46" spans="1:12" ht="21.75" customHeight="1" thickBot="1">
      <c r="A46" s="27">
        <v>32</v>
      </c>
      <c r="B46" s="32">
        <f>B41</f>
        <v>16060</v>
      </c>
      <c r="C46" s="24">
        <f>C42</f>
        <v>2409</v>
      </c>
      <c r="D46" s="28">
        <f>B12*D13*A46</f>
        <v>7708.799999999999</v>
      </c>
      <c r="E46" s="29">
        <f t="shared" si="0"/>
        <v>136.34270833333332</v>
      </c>
      <c r="F46" s="24">
        <f t="shared" si="1"/>
        <v>204.51406249999997</v>
      </c>
      <c r="G46" s="24">
        <f t="shared" si="2"/>
        <v>272.68541666666664</v>
      </c>
      <c r="H46" s="24">
        <f>H42</f>
        <v>0</v>
      </c>
      <c r="I46" s="24">
        <f t="shared" si="4"/>
        <v>26177.8</v>
      </c>
      <c r="J46" s="3"/>
      <c r="K46" s="3"/>
      <c r="L46" s="3"/>
    </row>
    <row r="47" spans="2:12" ht="12">
      <c r="B47" s="3"/>
      <c r="C47" s="3"/>
      <c r="D47" s="3"/>
      <c r="E47" s="3"/>
      <c r="F47" s="3"/>
      <c r="G47" s="3"/>
      <c r="H47" s="3"/>
      <c r="I47" s="3"/>
      <c r="J47" s="3"/>
      <c r="K47" s="3"/>
      <c r="L47" s="3"/>
    </row>
    <row r="48" spans="1:12" ht="12.75" customHeight="1">
      <c r="A48" s="99" t="s">
        <v>96</v>
      </c>
      <c r="B48" s="99"/>
      <c r="C48" s="99"/>
      <c r="D48" s="99"/>
      <c r="E48" s="99"/>
      <c r="F48" s="99"/>
      <c r="G48" s="99"/>
      <c r="H48" s="99"/>
      <c r="I48" s="99"/>
      <c r="J48" s="3"/>
      <c r="K48" s="3"/>
      <c r="L48" s="3"/>
    </row>
    <row r="49" spans="1:12" ht="12">
      <c r="A49" s="99"/>
      <c r="B49" s="99"/>
      <c r="C49" s="99"/>
      <c r="D49" s="99"/>
      <c r="E49" s="99"/>
      <c r="F49" s="99"/>
      <c r="G49" s="99"/>
      <c r="H49" s="99"/>
      <c r="I49" s="99"/>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9" ht="12">
      <c r="B82" s="3"/>
      <c r="C82" s="3"/>
      <c r="D82" s="3"/>
      <c r="E82" s="3"/>
      <c r="F82" s="3"/>
      <c r="G82" s="3"/>
      <c r="H82" s="3"/>
      <c r="I82" s="3"/>
    </row>
    <row r="83" spans="2:9" ht="12">
      <c r="B83" s="3"/>
      <c r="C83" s="3"/>
      <c r="D83" s="3"/>
      <c r="E83" s="3"/>
      <c r="F83" s="3"/>
      <c r="G83" s="3"/>
      <c r="H83" s="3"/>
      <c r="I83" s="3"/>
    </row>
  </sheetData>
  <sheetProtection/>
  <mergeCells count="11">
    <mergeCell ref="I11:I13"/>
    <mergeCell ref="H2:I2"/>
    <mergeCell ref="A3:I3"/>
    <mergeCell ref="A4:I4"/>
    <mergeCell ref="A5:I5"/>
    <mergeCell ref="A48:I49"/>
    <mergeCell ref="A7:I8"/>
    <mergeCell ref="A11:A13"/>
    <mergeCell ref="E11:E13"/>
    <mergeCell ref="F11:F13"/>
    <mergeCell ref="G11:G13"/>
  </mergeCells>
  <printOptions horizontalCentered="1" verticalCentered="1"/>
  <pageMargins left="0" right="0" top="0" bottom="0" header="0" footer="0"/>
  <pageSetup fitToHeight="1" fitToWidth="1" horizontalDpi="600" verticalDpi="600" orientation="portrait" paperSize="9" scale="88" r:id="rId1"/>
</worksheet>
</file>

<file path=xl/worksheets/sheet25.xml><?xml version="1.0" encoding="utf-8"?>
<worksheet xmlns="http://schemas.openxmlformats.org/spreadsheetml/2006/main" xmlns:r="http://schemas.openxmlformats.org/officeDocument/2006/relationships">
  <sheetPr>
    <pageSetUpPr fitToPage="1"/>
  </sheetPr>
  <dimension ref="A2:L83"/>
  <sheetViews>
    <sheetView zoomScalePageLayoutView="0" workbookViewId="0" topLeftCell="A2">
      <selection activeCell="F54" sqref="F54"/>
    </sheetView>
  </sheetViews>
  <sheetFormatPr defaultColWidth="11.00390625" defaultRowHeight="12"/>
  <cols>
    <col min="1" max="1" width="7.57421875" style="2" bestFit="1" customWidth="1"/>
    <col min="2" max="2" width="15.421875" style="1" bestFit="1" customWidth="1"/>
    <col min="3" max="3" width="12.8515625" style="1" customWidth="1"/>
    <col min="4" max="4" width="16.00390625" style="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101</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100</v>
      </c>
      <c r="B5" s="91"/>
      <c r="C5" s="91"/>
      <c r="D5" s="91"/>
      <c r="E5" s="91"/>
      <c r="F5" s="91"/>
      <c r="G5" s="91"/>
      <c r="H5" s="91"/>
      <c r="I5" s="91"/>
      <c r="J5" s="18"/>
      <c r="K5" s="18"/>
    </row>
    <row r="6" ht="24.75" customHeight="1"/>
    <row r="7" spans="1:9" ht="25.5" customHeight="1">
      <c r="A7" s="96" t="s">
        <v>109</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17345</v>
      </c>
      <c r="C12" s="17">
        <f>B12*15%</f>
        <v>2601.75</v>
      </c>
      <c r="D12" s="17">
        <f>B12*1.5%</f>
        <v>260.175</v>
      </c>
      <c r="E12" s="77"/>
      <c r="F12" s="86"/>
      <c r="G12" s="77"/>
      <c r="H12" s="54"/>
      <c r="I12" s="77"/>
      <c r="J12" s="10"/>
      <c r="K12" s="10"/>
      <c r="L12" s="10"/>
    </row>
    <row r="13" spans="1:12" s="11" customFormat="1" ht="21.75" customHeight="1" thickBot="1">
      <c r="A13" s="83"/>
      <c r="B13" s="15"/>
      <c r="C13" s="58">
        <v>0.15</v>
      </c>
      <c r="D13" s="59">
        <v>0.015</v>
      </c>
      <c r="E13" s="77"/>
      <c r="F13" s="86"/>
      <c r="G13" s="77"/>
      <c r="H13" s="38"/>
      <c r="I13" s="77"/>
      <c r="J13" s="10"/>
      <c r="K13" s="10"/>
      <c r="L13" s="10"/>
    </row>
    <row r="14" spans="1:12" s="13" customFormat="1" ht="21.75" customHeight="1" thickTop="1">
      <c r="A14" s="60" t="s">
        <v>0</v>
      </c>
      <c r="B14" s="61">
        <f>B12</f>
        <v>17345</v>
      </c>
      <c r="C14" s="61">
        <f>C12</f>
        <v>2601.75</v>
      </c>
      <c r="D14" s="62">
        <f>B111*D13</f>
        <v>0</v>
      </c>
      <c r="E14" s="61">
        <f aca="true" t="shared" si="0" ref="E14:E46">(B14+C14+D14)/192</f>
        <v>103.88932291666667</v>
      </c>
      <c r="F14" s="61">
        <f>E14*1.5</f>
        <v>155.833984375</v>
      </c>
      <c r="G14" s="61">
        <f>E14*2</f>
        <v>207.77864583333334</v>
      </c>
      <c r="H14" s="61">
        <f>H12</f>
        <v>0</v>
      </c>
      <c r="I14" s="63">
        <f>B14+C14+D14+H14</f>
        <v>19946.75</v>
      </c>
      <c r="J14" s="12"/>
      <c r="K14" s="12"/>
      <c r="L14" s="12"/>
    </row>
    <row r="15" spans="1:12" s="13" customFormat="1" ht="21.75" customHeight="1">
      <c r="A15" s="64">
        <v>1</v>
      </c>
      <c r="B15" s="65">
        <f>B12</f>
        <v>17345</v>
      </c>
      <c r="C15" s="65">
        <f>C12</f>
        <v>2601.75</v>
      </c>
      <c r="D15" s="66">
        <f>B12*D13</f>
        <v>260.175</v>
      </c>
      <c r="E15" s="65">
        <f t="shared" si="0"/>
        <v>105.24440104166666</v>
      </c>
      <c r="F15" s="65">
        <f>E15*1.5</f>
        <v>157.8666015625</v>
      </c>
      <c r="G15" s="65">
        <f>E15*2</f>
        <v>210.48880208333333</v>
      </c>
      <c r="H15" s="65">
        <f>H12</f>
        <v>0</v>
      </c>
      <c r="I15" s="67">
        <f>B15+C15+D15+H15</f>
        <v>20206.925</v>
      </c>
      <c r="J15" s="12"/>
      <c r="K15" s="12"/>
      <c r="L15" s="12"/>
    </row>
    <row r="16" spans="1:12" s="13" customFormat="1" ht="21.75" customHeight="1">
      <c r="A16" s="68">
        <v>2</v>
      </c>
      <c r="B16" s="65">
        <f>B12</f>
        <v>17345</v>
      </c>
      <c r="C16" s="65">
        <f>C12</f>
        <v>2601.75</v>
      </c>
      <c r="D16" s="69">
        <f>B12*D13*A16</f>
        <v>520.35</v>
      </c>
      <c r="E16" s="70">
        <f t="shared" si="0"/>
        <v>106.59947916666665</v>
      </c>
      <c r="F16" s="65">
        <f aca="true" t="shared" si="1" ref="F16:F46">E16*1.5</f>
        <v>159.89921875</v>
      </c>
      <c r="G16" s="65">
        <f aca="true" t="shared" si="2" ref="G16:G46">E16*2</f>
        <v>213.1989583333333</v>
      </c>
      <c r="H16" s="65">
        <f>H12</f>
        <v>0</v>
      </c>
      <c r="I16" s="67">
        <f>B16+C16+D16+H16</f>
        <v>20467.1</v>
      </c>
      <c r="J16" s="12"/>
      <c r="K16" s="12"/>
      <c r="L16" s="12"/>
    </row>
    <row r="17" spans="1:12" s="13" customFormat="1" ht="21.75" customHeight="1">
      <c r="A17" s="68">
        <v>3</v>
      </c>
      <c r="B17" s="65">
        <f aca="true" t="shared" si="3" ref="B17:C29">B14</f>
        <v>17345</v>
      </c>
      <c r="C17" s="65">
        <f t="shared" si="3"/>
        <v>2601.75</v>
      </c>
      <c r="D17" s="69">
        <f>B12*D13*A17</f>
        <v>780.5250000000001</v>
      </c>
      <c r="E17" s="70">
        <f t="shared" si="0"/>
        <v>107.95455729166667</v>
      </c>
      <c r="F17" s="65">
        <f t="shared" si="1"/>
        <v>161.9318359375</v>
      </c>
      <c r="G17" s="65">
        <f t="shared" si="2"/>
        <v>215.90911458333335</v>
      </c>
      <c r="H17" s="65">
        <f>H14</f>
        <v>0</v>
      </c>
      <c r="I17" s="67">
        <f aca="true" t="shared" si="4" ref="I17:I45">B17+C17+D17+H17</f>
        <v>20727.275</v>
      </c>
      <c r="J17" s="12"/>
      <c r="K17" s="12"/>
      <c r="L17" s="12"/>
    </row>
    <row r="18" spans="1:12" s="13" customFormat="1" ht="21.75" customHeight="1">
      <c r="A18" s="68">
        <v>4</v>
      </c>
      <c r="B18" s="65">
        <f>B14</f>
        <v>17345</v>
      </c>
      <c r="C18" s="65">
        <f>C14</f>
        <v>2601.75</v>
      </c>
      <c r="D18" s="69">
        <f>B12*D13*A18</f>
        <v>1040.7</v>
      </c>
      <c r="E18" s="70">
        <f t="shared" si="0"/>
        <v>109.30963541666667</v>
      </c>
      <c r="F18" s="65">
        <f t="shared" si="1"/>
        <v>163.964453125</v>
      </c>
      <c r="G18" s="65">
        <f t="shared" si="2"/>
        <v>218.61927083333333</v>
      </c>
      <c r="H18" s="65">
        <f>H14</f>
        <v>0</v>
      </c>
      <c r="I18" s="67">
        <f t="shared" si="4"/>
        <v>20987.45</v>
      </c>
      <c r="J18" s="12"/>
      <c r="K18" s="12"/>
      <c r="L18" s="12"/>
    </row>
    <row r="19" spans="1:12" s="13" customFormat="1" ht="21.75" customHeight="1">
      <c r="A19" s="68">
        <v>5</v>
      </c>
      <c r="B19" s="65">
        <f t="shared" si="3"/>
        <v>17345</v>
      </c>
      <c r="C19" s="65">
        <f t="shared" si="3"/>
        <v>2601.75</v>
      </c>
      <c r="D19" s="69">
        <f>B12*D13*A19</f>
        <v>1300.875</v>
      </c>
      <c r="E19" s="70">
        <f t="shared" si="0"/>
        <v>110.66471354166667</v>
      </c>
      <c r="F19" s="65">
        <f t="shared" si="1"/>
        <v>165.9970703125</v>
      </c>
      <c r="G19" s="65">
        <f t="shared" si="2"/>
        <v>221.32942708333334</v>
      </c>
      <c r="H19" s="65">
        <f>H16</f>
        <v>0</v>
      </c>
      <c r="I19" s="67">
        <f t="shared" si="4"/>
        <v>21247.625</v>
      </c>
      <c r="J19" s="12"/>
      <c r="K19" s="12"/>
      <c r="L19" s="12"/>
    </row>
    <row r="20" spans="1:12" s="13" customFormat="1" ht="21.75" customHeight="1">
      <c r="A20" s="68">
        <v>6</v>
      </c>
      <c r="B20" s="65">
        <f>B16</f>
        <v>17345</v>
      </c>
      <c r="C20" s="65">
        <f>C16</f>
        <v>2601.75</v>
      </c>
      <c r="D20" s="69">
        <f>B12*D13*A20</f>
        <v>1561.0500000000002</v>
      </c>
      <c r="E20" s="70">
        <f t="shared" si="0"/>
        <v>112.01979166666666</v>
      </c>
      <c r="F20" s="65">
        <f t="shared" si="1"/>
        <v>168.0296875</v>
      </c>
      <c r="G20" s="65">
        <f t="shared" si="2"/>
        <v>224.03958333333333</v>
      </c>
      <c r="H20" s="65">
        <f>H16</f>
        <v>0</v>
      </c>
      <c r="I20" s="67">
        <f t="shared" si="4"/>
        <v>21507.8</v>
      </c>
      <c r="J20" s="12"/>
      <c r="K20" s="12"/>
      <c r="L20" s="12"/>
    </row>
    <row r="21" spans="1:12" s="13" customFormat="1" ht="21.75" customHeight="1">
      <c r="A21" s="68">
        <v>7</v>
      </c>
      <c r="B21" s="65">
        <f t="shared" si="3"/>
        <v>17345</v>
      </c>
      <c r="C21" s="65">
        <f t="shared" si="3"/>
        <v>2601.75</v>
      </c>
      <c r="D21" s="69">
        <f>B12*D13*A21</f>
        <v>1821.2250000000001</v>
      </c>
      <c r="E21" s="70">
        <f t="shared" si="0"/>
        <v>113.37486979166665</v>
      </c>
      <c r="F21" s="65">
        <f t="shared" si="1"/>
        <v>170.0623046875</v>
      </c>
      <c r="G21" s="65">
        <f t="shared" si="2"/>
        <v>226.7497395833333</v>
      </c>
      <c r="H21" s="65">
        <f>H18</f>
        <v>0</v>
      </c>
      <c r="I21" s="67">
        <f t="shared" si="4"/>
        <v>21767.975</v>
      </c>
      <c r="J21" s="12"/>
      <c r="K21" s="12"/>
      <c r="L21" s="12"/>
    </row>
    <row r="22" spans="1:12" s="13" customFormat="1" ht="21.75" customHeight="1">
      <c r="A22" s="68">
        <v>8</v>
      </c>
      <c r="B22" s="65">
        <f>B18</f>
        <v>17345</v>
      </c>
      <c r="C22" s="65">
        <f>C18</f>
        <v>2601.75</v>
      </c>
      <c r="D22" s="69">
        <f>B12*D13*A22</f>
        <v>2081.4</v>
      </c>
      <c r="E22" s="70">
        <f t="shared" si="0"/>
        <v>114.72994791666667</v>
      </c>
      <c r="F22" s="65">
        <f t="shared" si="1"/>
        <v>172.094921875</v>
      </c>
      <c r="G22" s="65">
        <f t="shared" si="2"/>
        <v>229.45989583333335</v>
      </c>
      <c r="H22" s="65">
        <f>H18</f>
        <v>0</v>
      </c>
      <c r="I22" s="67">
        <f t="shared" si="4"/>
        <v>22028.15</v>
      </c>
      <c r="J22" s="12"/>
      <c r="K22" s="12"/>
      <c r="L22" s="12"/>
    </row>
    <row r="23" spans="1:12" s="13" customFormat="1" ht="21.75" customHeight="1">
      <c r="A23" s="68">
        <v>9</v>
      </c>
      <c r="B23" s="65">
        <f t="shared" si="3"/>
        <v>17345</v>
      </c>
      <c r="C23" s="65">
        <f t="shared" si="3"/>
        <v>2601.75</v>
      </c>
      <c r="D23" s="69">
        <f>B12*D13*A23</f>
        <v>2341.5750000000003</v>
      </c>
      <c r="E23" s="70">
        <f t="shared" si="0"/>
        <v>116.08502604166667</v>
      </c>
      <c r="F23" s="65">
        <f t="shared" si="1"/>
        <v>174.1275390625</v>
      </c>
      <c r="G23" s="65">
        <f t="shared" si="2"/>
        <v>232.17005208333333</v>
      </c>
      <c r="H23" s="65">
        <f>H20</f>
        <v>0</v>
      </c>
      <c r="I23" s="67">
        <f t="shared" si="4"/>
        <v>22288.325</v>
      </c>
      <c r="J23" s="12"/>
      <c r="K23" s="12"/>
      <c r="L23" s="12"/>
    </row>
    <row r="24" spans="1:12" s="13" customFormat="1" ht="21.75" customHeight="1">
      <c r="A24" s="68">
        <v>10</v>
      </c>
      <c r="B24" s="65">
        <f>B20</f>
        <v>17345</v>
      </c>
      <c r="C24" s="65">
        <f>C20</f>
        <v>2601.75</v>
      </c>
      <c r="D24" s="69">
        <f>B12*D13*A24</f>
        <v>2601.75</v>
      </c>
      <c r="E24" s="70">
        <f t="shared" si="0"/>
        <v>117.44010416666667</v>
      </c>
      <c r="F24" s="65">
        <f t="shared" si="1"/>
        <v>176.16015625</v>
      </c>
      <c r="G24" s="65">
        <f t="shared" si="2"/>
        <v>234.88020833333334</v>
      </c>
      <c r="H24" s="65">
        <f>H20</f>
        <v>0</v>
      </c>
      <c r="I24" s="67">
        <f t="shared" si="4"/>
        <v>22548.5</v>
      </c>
      <c r="J24" s="12"/>
      <c r="K24" s="12"/>
      <c r="L24" s="12"/>
    </row>
    <row r="25" spans="1:12" s="13" customFormat="1" ht="21.75" customHeight="1">
      <c r="A25" s="68">
        <v>11</v>
      </c>
      <c r="B25" s="65">
        <f t="shared" si="3"/>
        <v>17345</v>
      </c>
      <c r="C25" s="65">
        <f t="shared" si="3"/>
        <v>2601.75</v>
      </c>
      <c r="D25" s="69">
        <f>B12*D13*A25</f>
        <v>2861.925</v>
      </c>
      <c r="E25" s="70">
        <f t="shared" si="0"/>
        <v>118.79518229166666</v>
      </c>
      <c r="F25" s="65">
        <f t="shared" si="1"/>
        <v>178.1927734375</v>
      </c>
      <c r="G25" s="65">
        <f t="shared" si="2"/>
        <v>237.59036458333333</v>
      </c>
      <c r="H25" s="65">
        <f>H22</f>
        <v>0</v>
      </c>
      <c r="I25" s="67">
        <f t="shared" si="4"/>
        <v>22808.675</v>
      </c>
      <c r="J25" s="12"/>
      <c r="K25" s="12"/>
      <c r="L25" s="12"/>
    </row>
    <row r="26" spans="1:12" s="13" customFormat="1" ht="21.75" customHeight="1">
      <c r="A26" s="68">
        <v>12</v>
      </c>
      <c r="B26" s="65">
        <f>B22</f>
        <v>17345</v>
      </c>
      <c r="C26" s="65">
        <f>C22</f>
        <v>2601.75</v>
      </c>
      <c r="D26" s="69">
        <f>B12*D13*A26</f>
        <v>3122.1000000000004</v>
      </c>
      <c r="E26" s="70">
        <f t="shared" si="0"/>
        <v>120.15026041666665</v>
      </c>
      <c r="F26" s="65">
        <f t="shared" si="1"/>
        <v>180.225390625</v>
      </c>
      <c r="G26" s="65">
        <f t="shared" si="2"/>
        <v>240.3005208333333</v>
      </c>
      <c r="H26" s="65">
        <f>H22</f>
        <v>0</v>
      </c>
      <c r="I26" s="67">
        <f t="shared" si="4"/>
        <v>23068.85</v>
      </c>
      <c r="J26" s="12"/>
      <c r="K26" s="12"/>
      <c r="L26" s="12"/>
    </row>
    <row r="27" spans="1:12" s="13" customFormat="1" ht="21.75" customHeight="1">
      <c r="A27" s="68">
        <v>13</v>
      </c>
      <c r="B27" s="65">
        <f t="shared" si="3"/>
        <v>17345</v>
      </c>
      <c r="C27" s="65">
        <f t="shared" si="3"/>
        <v>2601.75</v>
      </c>
      <c r="D27" s="69">
        <f>B12*D13*A27</f>
        <v>3382.275</v>
      </c>
      <c r="E27" s="70">
        <f t="shared" si="0"/>
        <v>121.50533854166667</v>
      </c>
      <c r="F27" s="65">
        <f t="shared" si="1"/>
        <v>182.2580078125</v>
      </c>
      <c r="G27" s="65">
        <f t="shared" si="2"/>
        <v>243.01067708333335</v>
      </c>
      <c r="H27" s="65">
        <f>H24</f>
        <v>0</v>
      </c>
      <c r="I27" s="67">
        <f t="shared" si="4"/>
        <v>23329.025</v>
      </c>
      <c r="J27" s="12"/>
      <c r="K27" s="12"/>
      <c r="L27" s="12"/>
    </row>
    <row r="28" spans="1:12" s="13" customFormat="1" ht="21.75" customHeight="1">
      <c r="A28" s="68">
        <v>14</v>
      </c>
      <c r="B28" s="65">
        <f>B24</f>
        <v>17345</v>
      </c>
      <c r="C28" s="65">
        <f>C24</f>
        <v>2601.75</v>
      </c>
      <c r="D28" s="69">
        <f>B12*D13*A28</f>
        <v>3642.4500000000003</v>
      </c>
      <c r="E28" s="70">
        <f t="shared" si="0"/>
        <v>122.86041666666667</v>
      </c>
      <c r="F28" s="65">
        <f t="shared" si="1"/>
        <v>184.290625</v>
      </c>
      <c r="G28" s="65">
        <f t="shared" si="2"/>
        <v>245.72083333333333</v>
      </c>
      <c r="H28" s="65">
        <f>H24</f>
        <v>0</v>
      </c>
      <c r="I28" s="67">
        <f t="shared" si="4"/>
        <v>23589.2</v>
      </c>
      <c r="J28" s="12"/>
      <c r="K28" s="12"/>
      <c r="L28" s="12"/>
    </row>
    <row r="29" spans="1:12" s="13" customFormat="1" ht="21.75" customHeight="1">
      <c r="A29" s="68">
        <v>15</v>
      </c>
      <c r="B29" s="65">
        <f t="shared" si="3"/>
        <v>17345</v>
      </c>
      <c r="C29" s="65">
        <f t="shared" si="3"/>
        <v>2601.75</v>
      </c>
      <c r="D29" s="69">
        <f>B12*D13*A29</f>
        <v>3902.625</v>
      </c>
      <c r="E29" s="70">
        <f t="shared" si="0"/>
        <v>124.21549479166667</v>
      </c>
      <c r="F29" s="65">
        <f t="shared" si="1"/>
        <v>186.3232421875</v>
      </c>
      <c r="G29" s="65">
        <f t="shared" si="2"/>
        <v>248.43098958333334</v>
      </c>
      <c r="H29" s="65">
        <f>H26</f>
        <v>0</v>
      </c>
      <c r="I29" s="67">
        <f t="shared" si="4"/>
        <v>23849.375</v>
      </c>
      <c r="J29" s="12"/>
      <c r="K29" s="12"/>
      <c r="L29" s="12"/>
    </row>
    <row r="30" spans="1:12" s="13" customFormat="1" ht="21.75" customHeight="1">
      <c r="A30" s="68">
        <v>16</v>
      </c>
      <c r="B30" s="65">
        <f>B26</f>
        <v>17345</v>
      </c>
      <c r="C30" s="65">
        <f>C26</f>
        <v>2601.75</v>
      </c>
      <c r="D30" s="69">
        <f>B12*D13*A30</f>
        <v>4162.8</v>
      </c>
      <c r="E30" s="70">
        <f t="shared" si="0"/>
        <v>125.57057291666666</v>
      </c>
      <c r="F30" s="65">
        <f t="shared" si="1"/>
        <v>188.355859375</v>
      </c>
      <c r="G30" s="65">
        <f t="shared" si="2"/>
        <v>251.14114583333333</v>
      </c>
      <c r="H30" s="65">
        <f>H26</f>
        <v>0</v>
      </c>
      <c r="I30" s="67">
        <f t="shared" si="4"/>
        <v>24109.55</v>
      </c>
      <c r="J30" s="12"/>
      <c r="K30" s="12"/>
      <c r="L30" s="12"/>
    </row>
    <row r="31" spans="1:12" s="13" customFormat="1" ht="21.75" customHeight="1">
      <c r="A31" s="68">
        <v>17</v>
      </c>
      <c r="B31" s="65">
        <f>B27</f>
        <v>17345</v>
      </c>
      <c r="C31" s="65">
        <f>C28</f>
        <v>2601.75</v>
      </c>
      <c r="D31" s="69">
        <f>B12*D13*A31</f>
        <v>4422.975</v>
      </c>
      <c r="E31" s="70">
        <f t="shared" si="0"/>
        <v>126.92565104166665</v>
      </c>
      <c r="F31" s="65">
        <f t="shared" si="1"/>
        <v>190.3884765625</v>
      </c>
      <c r="G31" s="65">
        <f t="shared" si="2"/>
        <v>253.8513020833333</v>
      </c>
      <c r="H31" s="65">
        <f>H28</f>
        <v>0</v>
      </c>
      <c r="I31" s="67">
        <f t="shared" si="4"/>
        <v>24369.725</v>
      </c>
      <c r="J31" s="12"/>
      <c r="K31" s="12"/>
      <c r="L31" s="12"/>
    </row>
    <row r="32" spans="1:12" s="13" customFormat="1" ht="21.75" customHeight="1">
      <c r="A32" s="68">
        <v>18</v>
      </c>
      <c r="B32" s="65">
        <f aca="true" t="shared" si="5" ref="B32:B42">B29</f>
        <v>17345</v>
      </c>
      <c r="C32" s="65">
        <f>C28</f>
        <v>2601.75</v>
      </c>
      <c r="D32" s="69">
        <f>B12*D13*A32</f>
        <v>4683.150000000001</v>
      </c>
      <c r="E32" s="70">
        <f t="shared" si="0"/>
        <v>128.28072916666667</v>
      </c>
      <c r="F32" s="65">
        <f t="shared" si="1"/>
        <v>192.42109375</v>
      </c>
      <c r="G32" s="65">
        <f t="shared" si="2"/>
        <v>256.56145833333335</v>
      </c>
      <c r="H32" s="65">
        <f>H28</f>
        <v>0</v>
      </c>
      <c r="I32" s="67">
        <f t="shared" si="4"/>
        <v>24629.9</v>
      </c>
      <c r="J32" s="12"/>
      <c r="K32" s="12"/>
      <c r="L32" s="12"/>
    </row>
    <row r="33" spans="1:12" s="13" customFormat="1" ht="21.75" customHeight="1">
      <c r="A33" s="68">
        <v>19</v>
      </c>
      <c r="B33" s="65">
        <f>B29</f>
        <v>17345</v>
      </c>
      <c r="C33" s="65">
        <f>C30</f>
        <v>2601.75</v>
      </c>
      <c r="D33" s="69">
        <f>B12*D13*A33</f>
        <v>4943.325</v>
      </c>
      <c r="E33" s="70">
        <f t="shared" si="0"/>
        <v>129.63580729166668</v>
      </c>
      <c r="F33" s="65">
        <f t="shared" si="1"/>
        <v>194.45371093750003</v>
      </c>
      <c r="G33" s="65">
        <f t="shared" si="2"/>
        <v>259.27161458333336</v>
      </c>
      <c r="H33" s="65">
        <f>H30</f>
        <v>0</v>
      </c>
      <c r="I33" s="67">
        <f t="shared" si="4"/>
        <v>24890.075</v>
      </c>
      <c r="J33" s="12"/>
      <c r="K33" s="12"/>
      <c r="L33" s="12"/>
    </row>
    <row r="34" spans="1:12" s="13" customFormat="1" ht="21.75" customHeight="1">
      <c r="A34" s="68">
        <v>20</v>
      </c>
      <c r="B34" s="65">
        <f t="shared" si="5"/>
        <v>17345</v>
      </c>
      <c r="C34" s="65">
        <f>C30</f>
        <v>2601.75</v>
      </c>
      <c r="D34" s="69">
        <f>B12*D13*A34</f>
        <v>5203.5</v>
      </c>
      <c r="E34" s="70">
        <f t="shared" si="0"/>
        <v>130.99088541666666</v>
      </c>
      <c r="F34" s="65">
        <f t="shared" si="1"/>
        <v>196.486328125</v>
      </c>
      <c r="G34" s="65">
        <f t="shared" si="2"/>
        <v>261.9817708333333</v>
      </c>
      <c r="H34" s="65">
        <f>H30</f>
        <v>0</v>
      </c>
      <c r="I34" s="67">
        <f t="shared" si="4"/>
        <v>25150.25</v>
      </c>
      <c r="J34" s="12"/>
      <c r="K34" s="12"/>
      <c r="L34" s="12"/>
    </row>
    <row r="35" spans="1:12" s="13" customFormat="1" ht="21.75" customHeight="1">
      <c r="A35" s="68">
        <v>21</v>
      </c>
      <c r="B35" s="65">
        <f>B31</f>
        <v>17345</v>
      </c>
      <c r="C35" s="65">
        <f>C32</f>
        <v>2601.75</v>
      </c>
      <c r="D35" s="69">
        <f>B12*D13*A35</f>
        <v>5463.675</v>
      </c>
      <c r="E35" s="70">
        <f t="shared" si="0"/>
        <v>132.34596354166666</v>
      </c>
      <c r="F35" s="65">
        <f t="shared" si="1"/>
        <v>198.5189453125</v>
      </c>
      <c r="G35" s="65">
        <f t="shared" si="2"/>
        <v>264.6919270833333</v>
      </c>
      <c r="H35" s="65">
        <f>H32</f>
        <v>0</v>
      </c>
      <c r="I35" s="67">
        <f t="shared" si="4"/>
        <v>25410.425</v>
      </c>
      <c r="J35" s="12"/>
      <c r="K35" s="12"/>
      <c r="L35" s="12"/>
    </row>
    <row r="36" spans="1:12" s="13" customFormat="1" ht="21.75" customHeight="1">
      <c r="A36" s="68">
        <v>22</v>
      </c>
      <c r="B36" s="65">
        <f t="shared" si="5"/>
        <v>17345</v>
      </c>
      <c r="C36" s="65">
        <f>C32</f>
        <v>2601.75</v>
      </c>
      <c r="D36" s="69">
        <f>B12*D13*A36</f>
        <v>5723.85</v>
      </c>
      <c r="E36" s="70">
        <f t="shared" si="0"/>
        <v>133.70104166666667</v>
      </c>
      <c r="F36" s="65">
        <f t="shared" si="1"/>
        <v>200.5515625</v>
      </c>
      <c r="G36" s="65">
        <f t="shared" si="2"/>
        <v>267.40208333333334</v>
      </c>
      <c r="H36" s="65">
        <f>H32</f>
        <v>0</v>
      </c>
      <c r="I36" s="67">
        <f t="shared" si="4"/>
        <v>25670.6</v>
      </c>
      <c r="J36" s="12"/>
      <c r="K36" s="12"/>
      <c r="L36" s="12"/>
    </row>
    <row r="37" spans="1:12" s="13" customFormat="1" ht="21.75" customHeight="1">
      <c r="A37" s="68">
        <v>23</v>
      </c>
      <c r="B37" s="65">
        <f>B33</f>
        <v>17345</v>
      </c>
      <c r="C37" s="65">
        <f>C34</f>
        <v>2601.75</v>
      </c>
      <c r="D37" s="69">
        <f>B12*D13*A37</f>
        <v>5984.025000000001</v>
      </c>
      <c r="E37" s="70">
        <f t="shared" si="0"/>
        <v>135.05611979166667</v>
      </c>
      <c r="F37" s="65">
        <f t="shared" si="1"/>
        <v>202.5841796875</v>
      </c>
      <c r="G37" s="65">
        <f t="shared" si="2"/>
        <v>270.11223958333335</v>
      </c>
      <c r="H37" s="65">
        <f>H34</f>
        <v>0</v>
      </c>
      <c r="I37" s="67">
        <f t="shared" si="4"/>
        <v>25930.775</v>
      </c>
      <c r="J37" s="12"/>
      <c r="K37" s="12"/>
      <c r="L37" s="12"/>
    </row>
    <row r="38" spans="1:12" s="13" customFormat="1" ht="21.75" customHeight="1">
      <c r="A38" s="68">
        <v>24</v>
      </c>
      <c r="B38" s="65">
        <f t="shared" si="5"/>
        <v>17345</v>
      </c>
      <c r="C38" s="65">
        <f>C34</f>
        <v>2601.75</v>
      </c>
      <c r="D38" s="69">
        <f>B12*D13*A38</f>
        <v>6244.200000000001</v>
      </c>
      <c r="E38" s="70">
        <f t="shared" si="0"/>
        <v>136.41119791666668</v>
      </c>
      <c r="F38" s="65">
        <f t="shared" si="1"/>
        <v>204.61679687500003</v>
      </c>
      <c r="G38" s="65">
        <f t="shared" si="2"/>
        <v>272.82239583333336</v>
      </c>
      <c r="H38" s="65">
        <f>H34</f>
        <v>0</v>
      </c>
      <c r="I38" s="67">
        <f t="shared" si="4"/>
        <v>26190.95</v>
      </c>
      <c r="J38" s="12"/>
      <c r="K38" s="12"/>
      <c r="L38" s="12"/>
    </row>
    <row r="39" spans="1:12" s="13" customFormat="1" ht="21.75" customHeight="1">
      <c r="A39" s="68">
        <v>25</v>
      </c>
      <c r="B39" s="65">
        <f>B35</f>
        <v>17345</v>
      </c>
      <c r="C39" s="65">
        <f>C36</f>
        <v>2601.75</v>
      </c>
      <c r="D39" s="69">
        <f>B12*D13*A39</f>
        <v>6504.375</v>
      </c>
      <c r="E39" s="70">
        <f t="shared" si="0"/>
        <v>137.76627604166666</v>
      </c>
      <c r="F39" s="65">
        <f t="shared" si="1"/>
        <v>206.6494140625</v>
      </c>
      <c r="G39" s="65">
        <f t="shared" si="2"/>
        <v>275.5325520833333</v>
      </c>
      <c r="H39" s="65">
        <f>H36</f>
        <v>0</v>
      </c>
      <c r="I39" s="67">
        <f t="shared" si="4"/>
        <v>26451.125</v>
      </c>
      <c r="J39" s="12"/>
      <c r="K39" s="12"/>
      <c r="L39" s="12"/>
    </row>
    <row r="40" spans="1:12" s="13" customFormat="1" ht="21.75" customHeight="1">
      <c r="A40" s="68">
        <v>26</v>
      </c>
      <c r="B40" s="65">
        <f t="shared" si="5"/>
        <v>17345</v>
      </c>
      <c r="C40" s="65">
        <f>C36</f>
        <v>2601.75</v>
      </c>
      <c r="D40" s="69">
        <f>B12*D13*A40</f>
        <v>6764.55</v>
      </c>
      <c r="E40" s="70">
        <f t="shared" si="0"/>
        <v>139.12135416666666</v>
      </c>
      <c r="F40" s="65">
        <f t="shared" si="1"/>
        <v>208.68203125</v>
      </c>
      <c r="G40" s="65">
        <f t="shared" si="2"/>
        <v>278.2427083333333</v>
      </c>
      <c r="H40" s="65">
        <f>H36</f>
        <v>0</v>
      </c>
      <c r="I40" s="67">
        <f t="shared" si="4"/>
        <v>26711.3</v>
      </c>
      <c r="J40" s="12"/>
      <c r="K40" s="12"/>
      <c r="L40" s="12"/>
    </row>
    <row r="41" spans="1:12" s="13" customFormat="1" ht="21.75" customHeight="1">
      <c r="A41" s="68">
        <v>27</v>
      </c>
      <c r="B41" s="65">
        <f>B37</f>
        <v>17345</v>
      </c>
      <c r="C41" s="65">
        <f>C38</f>
        <v>2601.75</v>
      </c>
      <c r="D41" s="69">
        <f>B12*D13*A41</f>
        <v>7024.725</v>
      </c>
      <c r="E41" s="70">
        <f t="shared" si="0"/>
        <v>140.47643229166667</v>
      </c>
      <c r="F41" s="65">
        <f t="shared" si="1"/>
        <v>210.7146484375</v>
      </c>
      <c r="G41" s="65">
        <f t="shared" si="2"/>
        <v>280.95286458333334</v>
      </c>
      <c r="H41" s="65">
        <f>H38</f>
        <v>0</v>
      </c>
      <c r="I41" s="67">
        <f t="shared" si="4"/>
        <v>26971.475</v>
      </c>
      <c r="J41" s="12"/>
      <c r="K41" s="12"/>
      <c r="L41" s="12"/>
    </row>
    <row r="42" spans="1:12" s="13" customFormat="1" ht="21.75" customHeight="1">
      <c r="A42" s="68">
        <v>28</v>
      </c>
      <c r="B42" s="65">
        <f t="shared" si="5"/>
        <v>17345</v>
      </c>
      <c r="C42" s="65">
        <f>C38</f>
        <v>2601.75</v>
      </c>
      <c r="D42" s="69">
        <f>B12*D13*A42</f>
        <v>7284.900000000001</v>
      </c>
      <c r="E42" s="70">
        <f t="shared" si="0"/>
        <v>141.83151041666667</v>
      </c>
      <c r="F42" s="65">
        <f t="shared" si="1"/>
        <v>212.747265625</v>
      </c>
      <c r="G42" s="65">
        <f t="shared" si="2"/>
        <v>283.66302083333335</v>
      </c>
      <c r="H42" s="65">
        <f>H38</f>
        <v>0</v>
      </c>
      <c r="I42" s="67">
        <f t="shared" si="4"/>
        <v>27231.65</v>
      </c>
      <c r="J42" s="12"/>
      <c r="K42" s="12"/>
      <c r="L42" s="12"/>
    </row>
    <row r="43" spans="1:12" ht="21.75" customHeight="1">
      <c r="A43" s="68">
        <v>29</v>
      </c>
      <c r="B43" s="65">
        <f>B37</f>
        <v>17345</v>
      </c>
      <c r="C43" s="65">
        <f>C38</f>
        <v>2601.75</v>
      </c>
      <c r="D43" s="69">
        <f>B12*D13*A43</f>
        <v>7545.075000000001</v>
      </c>
      <c r="E43" s="70">
        <f t="shared" si="0"/>
        <v>143.18658854166668</v>
      </c>
      <c r="F43" s="65">
        <f>E43*1.5</f>
        <v>214.77988281250003</v>
      </c>
      <c r="G43" s="65">
        <f>E43*2</f>
        <v>286.37317708333336</v>
      </c>
      <c r="H43" s="65">
        <f>H38</f>
        <v>0</v>
      </c>
      <c r="I43" s="67">
        <f>B43+C43+D43+H43</f>
        <v>27491.825</v>
      </c>
      <c r="J43" s="3"/>
      <c r="K43" s="3"/>
      <c r="L43" s="3"/>
    </row>
    <row r="44" spans="1:12" ht="21.75" customHeight="1">
      <c r="A44" s="68">
        <v>30</v>
      </c>
      <c r="B44" s="65">
        <f>B39</f>
        <v>17345</v>
      </c>
      <c r="C44" s="65">
        <f>C38</f>
        <v>2601.75</v>
      </c>
      <c r="D44" s="69">
        <f>B12*D13*A44</f>
        <v>7805.25</v>
      </c>
      <c r="E44" s="70">
        <f t="shared" si="0"/>
        <v>144.54166666666666</v>
      </c>
      <c r="F44" s="65">
        <f>E44*1.5</f>
        <v>216.8125</v>
      </c>
      <c r="G44" s="65">
        <f>E44*2</f>
        <v>289.0833333333333</v>
      </c>
      <c r="H44" s="65">
        <f>H10</f>
        <v>0</v>
      </c>
      <c r="I44" s="67">
        <f>B44+C44+D44+H44</f>
        <v>27752</v>
      </c>
      <c r="J44" s="3"/>
      <c r="K44" s="3"/>
      <c r="L44" s="3"/>
    </row>
    <row r="45" spans="1:12" ht="21.75" customHeight="1">
      <c r="A45" s="68">
        <v>31</v>
      </c>
      <c r="B45" s="65">
        <f>B39</f>
        <v>17345</v>
      </c>
      <c r="C45" s="65">
        <f>C40</f>
        <v>2601.75</v>
      </c>
      <c r="D45" s="69">
        <f>B12*D13*A45</f>
        <v>8065.425</v>
      </c>
      <c r="E45" s="70">
        <f t="shared" si="0"/>
        <v>145.89674479166666</v>
      </c>
      <c r="F45" s="65">
        <f t="shared" si="1"/>
        <v>218.8451171875</v>
      </c>
      <c r="G45" s="65">
        <f t="shared" si="2"/>
        <v>291.7934895833333</v>
      </c>
      <c r="H45" s="65">
        <f>H40</f>
        <v>0</v>
      </c>
      <c r="I45" s="67">
        <f t="shared" si="4"/>
        <v>28012.175</v>
      </c>
      <c r="J45" s="3"/>
      <c r="K45" s="3"/>
      <c r="L45" s="3"/>
    </row>
    <row r="46" spans="1:12" ht="21.75" customHeight="1" thickBot="1">
      <c r="A46" s="71">
        <v>32</v>
      </c>
      <c r="B46" s="72">
        <f>B41</f>
        <v>17345</v>
      </c>
      <c r="C46" s="72">
        <f>C40</f>
        <v>2601.75</v>
      </c>
      <c r="D46" s="73">
        <f>B12*D13*A46</f>
        <v>8325.6</v>
      </c>
      <c r="E46" s="74">
        <f t="shared" si="0"/>
        <v>147.25182291666667</v>
      </c>
      <c r="F46" s="72">
        <f t="shared" si="1"/>
        <v>220.877734375</v>
      </c>
      <c r="G46" s="72">
        <f t="shared" si="2"/>
        <v>294.50364583333334</v>
      </c>
      <c r="H46" s="72">
        <f>H12</f>
        <v>0</v>
      </c>
      <c r="I46" s="75">
        <f>B46+C46+D46+H46</f>
        <v>28272.35</v>
      </c>
      <c r="J46" s="3"/>
      <c r="K46" s="3"/>
      <c r="L46" s="3"/>
    </row>
    <row r="47" spans="2:12" ht="12.75" thickTop="1">
      <c r="B47" s="3"/>
      <c r="C47" s="3"/>
      <c r="D47" s="3"/>
      <c r="E47" s="3"/>
      <c r="F47" s="3"/>
      <c r="G47" s="3"/>
      <c r="H47" s="3"/>
      <c r="I47" s="3"/>
      <c r="J47" s="3"/>
      <c r="K47" s="3"/>
      <c r="L47" s="3"/>
    </row>
    <row r="48" spans="1:12" ht="12.75" customHeight="1">
      <c r="A48" s="99"/>
      <c r="B48" s="99"/>
      <c r="C48" s="99"/>
      <c r="D48" s="99"/>
      <c r="E48" s="99"/>
      <c r="F48" s="99"/>
      <c r="G48" s="99"/>
      <c r="H48" s="99"/>
      <c r="I48" s="99"/>
      <c r="J48" s="3"/>
      <c r="K48" s="3"/>
      <c r="L48" s="3"/>
    </row>
    <row r="49" spans="1:12" ht="12">
      <c r="A49" s="99"/>
      <c r="B49" s="99"/>
      <c r="C49" s="99"/>
      <c r="D49" s="99"/>
      <c r="E49" s="99"/>
      <c r="F49" s="99"/>
      <c r="G49" s="99"/>
      <c r="H49" s="99"/>
      <c r="I49" s="99"/>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9" ht="12">
      <c r="B82" s="3"/>
      <c r="C82" s="3"/>
      <c r="D82" s="3"/>
      <c r="E82" s="3"/>
      <c r="F82" s="3"/>
      <c r="G82" s="3"/>
      <c r="H82" s="3"/>
      <c r="I82" s="3"/>
    </row>
    <row r="83" spans="2:9" ht="12">
      <c r="B83" s="3"/>
      <c r="C83" s="3"/>
      <c r="D83" s="3"/>
      <c r="E83" s="3"/>
      <c r="F83" s="3"/>
      <c r="G83" s="3"/>
      <c r="H83" s="3"/>
      <c r="I83" s="3"/>
    </row>
  </sheetData>
  <sheetProtection/>
  <mergeCells count="11">
    <mergeCell ref="I11:I13"/>
    <mergeCell ref="A48:I49"/>
    <mergeCell ref="H2:I2"/>
    <mergeCell ref="A3:I3"/>
    <mergeCell ref="A4:I4"/>
    <mergeCell ref="A5:I5"/>
    <mergeCell ref="A7:I8"/>
    <mergeCell ref="A11:A13"/>
    <mergeCell ref="E11:E13"/>
    <mergeCell ref="F11:F13"/>
    <mergeCell ref="G11:G1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dimension ref="A2:L81"/>
  <sheetViews>
    <sheetView zoomScalePageLayoutView="0" workbookViewId="0" topLeftCell="A1">
      <selection activeCell="A9" sqref="A9"/>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103</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104</v>
      </c>
      <c r="B5" s="91"/>
      <c r="C5" s="91"/>
      <c r="D5" s="91"/>
      <c r="E5" s="91"/>
      <c r="F5" s="91"/>
      <c r="G5" s="91"/>
      <c r="H5" s="91"/>
      <c r="I5" s="91"/>
      <c r="J5" s="18"/>
      <c r="K5" s="18"/>
    </row>
    <row r="6" ht="24.75" customHeight="1"/>
    <row r="7" spans="1:9" ht="25.5" customHeight="1">
      <c r="A7" s="96" t="s">
        <v>110</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17345</v>
      </c>
      <c r="C12" s="17">
        <f>B12*15%</f>
        <v>2601.75</v>
      </c>
      <c r="D12" s="17">
        <f>B12*1.5%</f>
        <v>260.175</v>
      </c>
      <c r="E12" s="77"/>
      <c r="F12" s="86"/>
      <c r="G12" s="77"/>
      <c r="H12" s="54">
        <v>1125</v>
      </c>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17345</v>
      </c>
      <c r="C14" s="20">
        <f>C12</f>
        <v>2601.75</v>
      </c>
      <c r="D14" s="21">
        <f>B109*D13</f>
        <v>0</v>
      </c>
      <c r="E14" s="20">
        <f aca="true" t="shared" si="0" ref="E14:E44">(B14+C14+D14)/192</f>
        <v>103.88932291666667</v>
      </c>
      <c r="F14" s="20">
        <f>E14*1.5</f>
        <v>155.833984375</v>
      </c>
      <c r="G14" s="20">
        <f>E14*2</f>
        <v>207.77864583333334</v>
      </c>
      <c r="H14" s="20">
        <f>H12</f>
        <v>1125</v>
      </c>
      <c r="I14" s="20">
        <f>B14+C14+D14+H14</f>
        <v>21071.75</v>
      </c>
      <c r="J14" s="12"/>
      <c r="K14" s="12"/>
      <c r="L14" s="12"/>
    </row>
    <row r="15" spans="1:12" s="13" customFormat="1" ht="21.75" customHeight="1">
      <c r="A15" s="23">
        <v>1</v>
      </c>
      <c r="B15" s="24">
        <f>B12</f>
        <v>17345</v>
      </c>
      <c r="C15" s="24">
        <f>C12</f>
        <v>2601.75</v>
      </c>
      <c r="D15" s="25">
        <f>B12*D13</f>
        <v>260.175</v>
      </c>
      <c r="E15" s="24">
        <f t="shared" si="0"/>
        <v>105.24440104166666</v>
      </c>
      <c r="F15" s="24">
        <f>E15*1.5</f>
        <v>157.8666015625</v>
      </c>
      <c r="G15" s="24">
        <f>E15*2</f>
        <v>210.48880208333333</v>
      </c>
      <c r="H15" s="24">
        <f>H12</f>
        <v>1125</v>
      </c>
      <c r="I15" s="24">
        <f>B15+C15+D15+H15</f>
        <v>21331.925</v>
      </c>
      <c r="J15" s="12"/>
      <c r="K15" s="12"/>
      <c r="L15" s="12"/>
    </row>
    <row r="16" spans="1:12" s="13" customFormat="1" ht="21.75" customHeight="1">
      <c r="A16" s="27">
        <v>2</v>
      </c>
      <c r="B16" s="24">
        <f>B12</f>
        <v>17345</v>
      </c>
      <c r="C16" s="24">
        <f>C12</f>
        <v>2601.75</v>
      </c>
      <c r="D16" s="28">
        <f>B12*D13*A16</f>
        <v>520.35</v>
      </c>
      <c r="E16" s="29">
        <f t="shared" si="0"/>
        <v>106.59947916666665</v>
      </c>
      <c r="F16" s="24">
        <f aca="true" t="shared" si="1" ref="F16:F44">E16*1.5</f>
        <v>159.89921875</v>
      </c>
      <c r="G16" s="24">
        <f aca="true" t="shared" si="2" ref="G16:G44">E16*2</f>
        <v>213.1989583333333</v>
      </c>
      <c r="H16" s="24">
        <f>H12</f>
        <v>1125</v>
      </c>
      <c r="I16" s="24">
        <f>B16+C16+D16+H16</f>
        <v>21592.1</v>
      </c>
      <c r="J16" s="12"/>
      <c r="K16" s="12"/>
      <c r="L16" s="12"/>
    </row>
    <row r="17" spans="1:12" s="13" customFormat="1" ht="21.75" customHeight="1">
      <c r="A17" s="27">
        <v>3</v>
      </c>
      <c r="B17" s="24">
        <f aca="true" t="shared" si="3" ref="B17:C29">B14</f>
        <v>17345</v>
      </c>
      <c r="C17" s="24">
        <f t="shared" si="3"/>
        <v>2601.75</v>
      </c>
      <c r="D17" s="28">
        <f>B12*D13*A17</f>
        <v>780.5250000000001</v>
      </c>
      <c r="E17" s="29">
        <f t="shared" si="0"/>
        <v>107.95455729166667</v>
      </c>
      <c r="F17" s="24">
        <f t="shared" si="1"/>
        <v>161.9318359375</v>
      </c>
      <c r="G17" s="24">
        <f t="shared" si="2"/>
        <v>215.90911458333335</v>
      </c>
      <c r="H17" s="24">
        <f>H14</f>
        <v>1125</v>
      </c>
      <c r="I17" s="24">
        <f aca="true" t="shared" si="4" ref="I17:I43">B17+C17+D17+H17</f>
        <v>21852.275</v>
      </c>
      <c r="J17" s="12"/>
      <c r="K17" s="12"/>
      <c r="L17" s="12"/>
    </row>
    <row r="18" spans="1:12" s="13" customFormat="1" ht="21.75" customHeight="1">
      <c r="A18" s="27">
        <v>4</v>
      </c>
      <c r="B18" s="24">
        <f>B14</f>
        <v>17345</v>
      </c>
      <c r="C18" s="24">
        <f>C14</f>
        <v>2601.75</v>
      </c>
      <c r="D18" s="28">
        <f>B12*D13*A18</f>
        <v>1040.7</v>
      </c>
      <c r="E18" s="29">
        <f t="shared" si="0"/>
        <v>109.30963541666667</v>
      </c>
      <c r="F18" s="24">
        <f t="shared" si="1"/>
        <v>163.964453125</v>
      </c>
      <c r="G18" s="24">
        <f t="shared" si="2"/>
        <v>218.61927083333333</v>
      </c>
      <c r="H18" s="24">
        <f>H14</f>
        <v>1125</v>
      </c>
      <c r="I18" s="24">
        <f t="shared" si="4"/>
        <v>22112.45</v>
      </c>
      <c r="J18" s="12"/>
      <c r="K18" s="12"/>
      <c r="L18" s="12"/>
    </row>
    <row r="19" spans="1:12" s="13" customFormat="1" ht="21.75" customHeight="1">
      <c r="A19" s="27">
        <v>5</v>
      </c>
      <c r="B19" s="24">
        <f t="shared" si="3"/>
        <v>17345</v>
      </c>
      <c r="C19" s="24">
        <f t="shared" si="3"/>
        <v>2601.75</v>
      </c>
      <c r="D19" s="28">
        <f>B12*D13*A19</f>
        <v>1300.875</v>
      </c>
      <c r="E19" s="29">
        <f t="shared" si="0"/>
        <v>110.66471354166667</v>
      </c>
      <c r="F19" s="24">
        <f t="shared" si="1"/>
        <v>165.9970703125</v>
      </c>
      <c r="G19" s="24">
        <f t="shared" si="2"/>
        <v>221.32942708333334</v>
      </c>
      <c r="H19" s="24">
        <f>H16</f>
        <v>1125</v>
      </c>
      <c r="I19" s="24">
        <f t="shared" si="4"/>
        <v>22372.625</v>
      </c>
      <c r="J19" s="12"/>
      <c r="K19" s="12"/>
      <c r="L19" s="12"/>
    </row>
    <row r="20" spans="1:12" s="13" customFormat="1" ht="21.75" customHeight="1">
      <c r="A20" s="27">
        <v>6</v>
      </c>
      <c r="B20" s="24">
        <f>B16</f>
        <v>17345</v>
      </c>
      <c r="C20" s="24">
        <f>C16</f>
        <v>2601.75</v>
      </c>
      <c r="D20" s="28">
        <f>B12*D13*A20</f>
        <v>1561.0500000000002</v>
      </c>
      <c r="E20" s="29">
        <f t="shared" si="0"/>
        <v>112.01979166666666</v>
      </c>
      <c r="F20" s="24">
        <f t="shared" si="1"/>
        <v>168.0296875</v>
      </c>
      <c r="G20" s="24">
        <f t="shared" si="2"/>
        <v>224.03958333333333</v>
      </c>
      <c r="H20" s="24">
        <f>H16</f>
        <v>1125</v>
      </c>
      <c r="I20" s="24">
        <f t="shared" si="4"/>
        <v>22632.8</v>
      </c>
      <c r="J20" s="12"/>
      <c r="K20" s="12"/>
      <c r="L20" s="12"/>
    </row>
    <row r="21" spans="1:12" s="13" customFormat="1" ht="21.75" customHeight="1">
      <c r="A21" s="27">
        <v>7</v>
      </c>
      <c r="B21" s="24">
        <f t="shared" si="3"/>
        <v>17345</v>
      </c>
      <c r="C21" s="24">
        <f t="shared" si="3"/>
        <v>2601.75</v>
      </c>
      <c r="D21" s="28">
        <f>B12*D13*A21</f>
        <v>1821.2250000000001</v>
      </c>
      <c r="E21" s="29">
        <f t="shared" si="0"/>
        <v>113.37486979166665</v>
      </c>
      <c r="F21" s="24">
        <f t="shared" si="1"/>
        <v>170.0623046875</v>
      </c>
      <c r="G21" s="24">
        <f t="shared" si="2"/>
        <v>226.7497395833333</v>
      </c>
      <c r="H21" s="24">
        <f>H18</f>
        <v>1125</v>
      </c>
      <c r="I21" s="24">
        <f t="shared" si="4"/>
        <v>22892.975</v>
      </c>
      <c r="J21" s="12"/>
      <c r="K21" s="12"/>
      <c r="L21" s="12"/>
    </row>
    <row r="22" spans="1:12" s="13" customFormat="1" ht="21.75" customHeight="1">
      <c r="A22" s="27">
        <v>8</v>
      </c>
      <c r="B22" s="24">
        <f>B18</f>
        <v>17345</v>
      </c>
      <c r="C22" s="24">
        <f>C18</f>
        <v>2601.75</v>
      </c>
      <c r="D22" s="28">
        <f>B12*D13*A22</f>
        <v>2081.4</v>
      </c>
      <c r="E22" s="29">
        <f t="shared" si="0"/>
        <v>114.72994791666667</v>
      </c>
      <c r="F22" s="24">
        <f t="shared" si="1"/>
        <v>172.094921875</v>
      </c>
      <c r="G22" s="24">
        <f t="shared" si="2"/>
        <v>229.45989583333335</v>
      </c>
      <c r="H22" s="24">
        <f>H18</f>
        <v>1125</v>
      </c>
      <c r="I22" s="24">
        <f t="shared" si="4"/>
        <v>23153.15</v>
      </c>
      <c r="J22" s="12"/>
      <c r="K22" s="12"/>
      <c r="L22" s="12"/>
    </row>
    <row r="23" spans="1:12" s="13" customFormat="1" ht="21.75" customHeight="1">
      <c r="A23" s="27">
        <v>9</v>
      </c>
      <c r="B23" s="24">
        <f t="shared" si="3"/>
        <v>17345</v>
      </c>
      <c r="C23" s="24">
        <f t="shared" si="3"/>
        <v>2601.75</v>
      </c>
      <c r="D23" s="28">
        <f>B12*D13*A23</f>
        <v>2341.5750000000003</v>
      </c>
      <c r="E23" s="29">
        <f t="shared" si="0"/>
        <v>116.08502604166667</v>
      </c>
      <c r="F23" s="24">
        <f t="shared" si="1"/>
        <v>174.1275390625</v>
      </c>
      <c r="G23" s="24">
        <f t="shared" si="2"/>
        <v>232.17005208333333</v>
      </c>
      <c r="H23" s="24">
        <f>H20</f>
        <v>1125</v>
      </c>
      <c r="I23" s="24">
        <f t="shared" si="4"/>
        <v>23413.325</v>
      </c>
      <c r="J23" s="12"/>
      <c r="K23" s="12"/>
      <c r="L23" s="12"/>
    </row>
    <row r="24" spans="1:12" s="13" customFormat="1" ht="21.75" customHeight="1">
      <c r="A24" s="27">
        <v>10</v>
      </c>
      <c r="B24" s="24">
        <f>B20</f>
        <v>17345</v>
      </c>
      <c r="C24" s="24">
        <f>C20</f>
        <v>2601.75</v>
      </c>
      <c r="D24" s="28">
        <f>B12*D13*A24</f>
        <v>2601.75</v>
      </c>
      <c r="E24" s="29">
        <f t="shared" si="0"/>
        <v>117.44010416666667</v>
      </c>
      <c r="F24" s="24">
        <f t="shared" si="1"/>
        <v>176.16015625</v>
      </c>
      <c r="G24" s="24">
        <f t="shared" si="2"/>
        <v>234.88020833333334</v>
      </c>
      <c r="H24" s="24">
        <f>H20</f>
        <v>1125</v>
      </c>
      <c r="I24" s="24">
        <f t="shared" si="4"/>
        <v>23673.5</v>
      </c>
      <c r="J24" s="12"/>
      <c r="K24" s="12"/>
      <c r="L24" s="12"/>
    </row>
    <row r="25" spans="1:12" s="13" customFormat="1" ht="21.75" customHeight="1">
      <c r="A25" s="27">
        <v>11</v>
      </c>
      <c r="B25" s="24">
        <f t="shared" si="3"/>
        <v>17345</v>
      </c>
      <c r="C25" s="24">
        <f t="shared" si="3"/>
        <v>2601.75</v>
      </c>
      <c r="D25" s="28">
        <f>B12*D13*A25</f>
        <v>2861.925</v>
      </c>
      <c r="E25" s="29">
        <f t="shared" si="0"/>
        <v>118.79518229166666</v>
      </c>
      <c r="F25" s="24">
        <f t="shared" si="1"/>
        <v>178.1927734375</v>
      </c>
      <c r="G25" s="24">
        <f t="shared" si="2"/>
        <v>237.59036458333333</v>
      </c>
      <c r="H25" s="24">
        <f>H22</f>
        <v>1125</v>
      </c>
      <c r="I25" s="24">
        <f t="shared" si="4"/>
        <v>23933.675</v>
      </c>
      <c r="J25" s="12"/>
      <c r="K25" s="12"/>
      <c r="L25" s="12"/>
    </row>
    <row r="26" spans="1:12" s="13" customFormat="1" ht="21.75" customHeight="1">
      <c r="A26" s="27">
        <v>12</v>
      </c>
      <c r="B26" s="24">
        <f>B22</f>
        <v>17345</v>
      </c>
      <c r="C26" s="24">
        <f>C22</f>
        <v>2601.75</v>
      </c>
      <c r="D26" s="28">
        <f>B12*D13*A26</f>
        <v>3122.1000000000004</v>
      </c>
      <c r="E26" s="29">
        <f t="shared" si="0"/>
        <v>120.15026041666665</v>
      </c>
      <c r="F26" s="24">
        <f t="shared" si="1"/>
        <v>180.225390625</v>
      </c>
      <c r="G26" s="24">
        <f t="shared" si="2"/>
        <v>240.3005208333333</v>
      </c>
      <c r="H26" s="24">
        <f>H22</f>
        <v>1125</v>
      </c>
      <c r="I26" s="24">
        <f t="shared" si="4"/>
        <v>24193.85</v>
      </c>
      <c r="J26" s="12"/>
      <c r="K26" s="12"/>
      <c r="L26" s="12"/>
    </row>
    <row r="27" spans="1:12" s="13" customFormat="1" ht="21.75" customHeight="1">
      <c r="A27" s="27">
        <v>13</v>
      </c>
      <c r="B27" s="24">
        <f t="shared" si="3"/>
        <v>17345</v>
      </c>
      <c r="C27" s="24">
        <f t="shared" si="3"/>
        <v>2601.75</v>
      </c>
      <c r="D27" s="28">
        <f>B12*D13*A27</f>
        <v>3382.275</v>
      </c>
      <c r="E27" s="29">
        <f t="shared" si="0"/>
        <v>121.50533854166667</v>
      </c>
      <c r="F27" s="24">
        <f t="shared" si="1"/>
        <v>182.2580078125</v>
      </c>
      <c r="G27" s="24">
        <f t="shared" si="2"/>
        <v>243.01067708333335</v>
      </c>
      <c r="H27" s="24">
        <f>H24</f>
        <v>1125</v>
      </c>
      <c r="I27" s="24">
        <f t="shared" si="4"/>
        <v>24454.025</v>
      </c>
      <c r="J27" s="12"/>
      <c r="K27" s="12"/>
      <c r="L27" s="12"/>
    </row>
    <row r="28" spans="1:12" s="13" customFormat="1" ht="21.75" customHeight="1">
      <c r="A28" s="27">
        <v>14</v>
      </c>
      <c r="B28" s="24">
        <f>B24</f>
        <v>17345</v>
      </c>
      <c r="C28" s="24">
        <f>C24</f>
        <v>2601.75</v>
      </c>
      <c r="D28" s="28">
        <f>B12*D13*A28</f>
        <v>3642.4500000000003</v>
      </c>
      <c r="E28" s="29">
        <f t="shared" si="0"/>
        <v>122.86041666666667</v>
      </c>
      <c r="F28" s="24">
        <f t="shared" si="1"/>
        <v>184.290625</v>
      </c>
      <c r="G28" s="24">
        <f t="shared" si="2"/>
        <v>245.72083333333333</v>
      </c>
      <c r="H28" s="24">
        <f>H24</f>
        <v>1125</v>
      </c>
      <c r="I28" s="24">
        <f t="shared" si="4"/>
        <v>24714.2</v>
      </c>
      <c r="J28" s="12"/>
      <c r="K28" s="12"/>
      <c r="L28" s="12"/>
    </row>
    <row r="29" spans="1:12" s="13" customFormat="1" ht="21.75" customHeight="1">
      <c r="A29" s="27">
        <v>15</v>
      </c>
      <c r="B29" s="24">
        <f t="shared" si="3"/>
        <v>17345</v>
      </c>
      <c r="C29" s="24">
        <f t="shared" si="3"/>
        <v>2601.75</v>
      </c>
      <c r="D29" s="28">
        <f>B12*D13*A29</f>
        <v>3902.625</v>
      </c>
      <c r="E29" s="29">
        <f t="shared" si="0"/>
        <v>124.21549479166667</v>
      </c>
      <c r="F29" s="24">
        <f t="shared" si="1"/>
        <v>186.3232421875</v>
      </c>
      <c r="G29" s="24">
        <f t="shared" si="2"/>
        <v>248.43098958333334</v>
      </c>
      <c r="H29" s="24">
        <f>H26</f>
        <v>1125</v>
      </c>
      <c r="I29" s="24">
        <f t="shared" si="4"/>
        <v>24974.375</v>
      </c>
      <c r="J29" s="12"/>
      <c r="K29" s="12"/>
      <c r="L29" s="12"/>
    </row>
    <row r="30" spans="1:12" s="13" customFormat="1" ht="21.75" customHeight="1">
      <c r="A30" s="27">
        <v>16</v>
      </c>
      <c r="B30" s="24">
        <f>B26</f>
        <v>17345</v>
      </c>
      <c r="C30" s="24">
        <f>C26</f>
        <v>2601.75</v>
      </c>
      <c r="D30" s="28">
        <f>B12*D13*A30</f>
        <v>4162.8</v>
      </c>
      <c r="E30" s="29">
        <f t="shared" si="0"/>
        <v>125.57057291666666</v>
      </c>
      <c r="F30" s="24">
        <f t="shared" si="1"/>
        <v>188.355859375</v>
      </c>
      <c r="G30" s="24">
        <f t="shared" si="2"/>
        <v>251.14114583333333</v>
      </c>
      <c r="H30" s="24">
        <f>H26</f>
        <v>1125</v>
      </c>
      <c r="I30" s="24">
        <f t="shared" si="4"/>
        <v>25234.55</v>
      </c>
      <c r="J30" s="12"/>
      <c r="K30" s="12"/>
      <c r="L30" s="12"/>
    </row>
    <row r="31" spans="1:12" s="13" customFormat="1" ht="21.75" customHeight="1">
      <c r="A31" s="27">
        <v>17</v>
      </c>
      <c r="B31" s="24">
        <f>B27</f>
        <v>17345</v>
      </c>
      <c r="C31" s="24">
        <f>C28</f>
        <v>2601.75</v>
      </c>
      <c r="D31" s="28">
        <f>B12*D13*A31</f>
        <v>4422.975</v>
      </c>
      <c r="E31" s="29">
        <f t="shared" si="0"/>
        <v>126.92565104166665</v>
      </c>
      <c r="F31" s="24">
        <f t="shared" si="1"/>
        <v>190.3884765625</v>
      </c>
      <c r="G31" s="24">
        <f t="shared" si="2"/>
        <v>253.8513020833333</v>
      </c>
      <c r="H31" s="24">
        <f>H28</f>
        <v>1125</v>
      </c>
      <c r="I31" s="24">
        <f t="shared" si="4"/>
        <v>25494.725</v>
      </c>
      <c r="J31" s="12"/>
      <c r="K31" s="12"/>
      <c r="L31" s="12"/>
    </row>
    <row r="32" spans="1:12" s="13" customFormat="1" ht="21.75" customHeight="1">
      <c r="A32" s="27">
        <v>18</v>
      </c>
      <c r="B32" s="24">
        <f aca="true" t="shared" si="5" ref="B32:B44">B29</f>
        <v>17345</v>
      </c>
      <c r="C32" s="24">
        <f>C28</f>
        <v>2601.75</v>
      </c>
      <c r="D32" s="28">
        <f>B12*D13*A32</f>
        <v>4683.150000000001</v>
      </c>
      <c r="E32" s="29">
        <f t="shared" si="0"/>
        <v>128.28072916666667</v>
      </c>
      <c r="F32" s="24">
        <f t="shared" si="1"/>
        <v>192.42109375</v>
      </c>
      <c r="G32" s="24">
        <f t="shared" si="2"/>
        <v>256.56145833333335</v>
      </c>
      <c r="H32" s="24">
        <f>H28</f>
        <v>1125</v>
      </c>
      <c r="I32" s="24">
        <f t="shared" si="4"/>
        <v>25754.9</v>
      </c>
      <c r="J32" s="12"/>
      <c r="K32" s="12"/>
      <c r="L32" s="12"/>
    </row>
    <row r="33" spans="1:12" s="13" customFormat="1" ht="21.75" customHeight="1">
      <c r="A33" s="27">
        <v>19</v>
      </c>
      <c r="B33" s="24">
        <f>B29</f>
        <v>17345</v>
      </c>
      <c r="C33" s="24">
        <f>C30</f>
        <v>2601.75</v>
      </c>
      <c r="D33" s="28">
        <f>B12*D13*A33</f>
        <v>4943.325</v>
      </c>
      <c r="E33" s="29">
        <f t="shared" si="0"/>
        <v>129.63580729166668</v>
      </c>
      <c r="F33" s="24">
        <f t="shared" si="1"/>
        <v>194.45371093750003</v>
      </c>
      <c r="G33" s="24">
        <f t="shared" si="2"/>
        <v>259.27161458333336</v>
      </c>
      <c r="H33" s="24">
        <f>H30</f>
        <v>1125</v>
      </c>
      <c r="I33" s="24">
        <f t="shared" si="4"/>
        <v>26015.075</v>
      </c>
      <c r="J33" s="12"/>
      <c r="K33" s="12"/>
      <c r="L33" s="12"/>
    </row>
    <row r="34" spans="1:12" s="13" customFormat="1" ht="21.75" customHeight="1">
      <c r="A34" s="27">
        <v>20</v>
      </c>
      <c r="B34" s="24">
        <f t="shared" si="5"/>
        <v>17345</v>
      </c>
      <c r="C34" s="24">
        <f>C30</f>
        <v>2601.75</v>
      </c>
      <c r="D34" s="28">
        <f>B12*D13*A34</f>
        <v>5203.5</v>
      </c>
      <c r="E34" s="29">
        <f t="shared" si="0"/>
        <v>130.99088541666666</v>
      </c>
      <c r="F34" s="24">
        <f t="shared" si="1"/>
        <v>196.486328125</v>
      </c>
      <c r="G34" s="24">
        <f t="shared" si="2"/>
        <v>261.9817708333333</v>
      </c>
      <c r="H34" s="24">
        <f>H30</f>
        <v>1125</v>
      </c>
      <c r="I34" s="24">
        <f t="shared" si="4"/>
        <v>26275.25</v>
      </c>
      <c r="J34" s="12"/>
      <c r="K34" s="12"/>
      <c r="L34" s="12"/>
    </row>
    <row r="35" spans="1:12" s="13" customFormat="1" ht="21.75" customHeight="1">
      <c r="A35" s="27">
        <v>21</v>
      </c>
      <c r="B35" s="24">
        <f>B31</f>
        <v>17345</v>
      </c>
      <c r="C35" s="24">
        <f>C32</f>
        <v>2601.75</v>
      </c>
      <c r="D35" s="28">
        <f>B12*D13*A35</f>
        <v>5463.675</v>
      </c>
      <c r="E35" s="29">
        <f t="shared" si="0"/>
        <v>132.34596354166666</v>
      </c>
      <c r="F35" s="24">
        <f t="shared" si="1"/>
        <v>198.5189453125</v>
      </c>
      <c r="G35" s="24">
        <f t="shared" si="2"/>
        <v>264.6919270833333</v>
      </c>
      <c r="H35" s="24">
        <f>H32</f>
        <v>1125</v>
      </c>
      <c r="I35" s="24">
        <f t="shared" si="4"/>
        <v>26535.425</v>
      </c>
      <c r="J35" s="12"/>
      <c r="K35" s="12"/>
      <c r="L35" s="12"/>
    </row>
    <row r="36" spans="1:12" s="13" customFormat="1" ht="21.75" customHeight="1">
      <c r="A36" s="27">
        <v>22</v>
      </c>
      <c r="B36" s="24">
        <f t="shared" si="5"/>
        <v>17345</v>
      </c>
      <c r="C36" s="24">
        <f>C32</f>
        <v>2601.75</v>
      </c>
      <c r="D36" s="28">
        <f>B12*D13*A36</f>
        <v>5723.85</v>
      </c>
      <c r="E36" s="29">
        <f t="shared" si="0"/>
        <v>133.70104166666667</v>
      </c>
      <c r="F36" s="24">
        <f t="shared" si="1"/>
        <v>200.5515625</v>
      </c>
      <c r="G36" s="24">
        <f t="shared" si="2"/>
        <v>267.40208333333334</v>
      </c>
      <c r="H36" s="24">
        <f>H32</f>
        <v>1125</v>
      </c>
      <c r="I36" s="24">
        <f t="shared" si="4"/>
        <v>26795.6</v>
      </c>
      <c r="J36" s="12"/>
      <c r="K36" s="12"/>
      <c r="L36" s="12"/>
    </row>
    <row r="37" spans="1:12" s="13" customFormat="1" ht="21.75" customHeight="1">
      <c r="A37" s="27">
        <v>23</v>
      </c>
      <c r="B37" s="24">
        <f>B33</f>
        <v>17345</v>
      </c>
      <c r="C37" s="24">
        <f>C34</f>
        <v>2601.75</v>
      </c>
      <c r="D37" s="28">
        <f>B12*D13*A37</f>
        <v>5984.025000000001</v>
      </c>
      <c r="E37" s="29">
        <f t="shared" si="0"/>
        <v>135.05611979166667</v>
      </c>
      <c r="F37" s="24">
        <f t="shared" si="1"/>
        <v>202.5841796875</v>
      </c>
      <c r="G37" s="24">
        <f t="shared" si="2"/>
        <v>270.11223958333335</v>
      </c>
      <c r="H37" s="24">
        <f>H34</f>
        <v>1125</v>
      </c>
      <c r="I37" s="24">
        <f t="shared" si="4"/>
        <v>27055.775</v>
      </c>
      <c r="J37" s="12"/>
      <c r="K37" s="12"/>
      <c r="L37" s="12"/>
    </row>
    <row r="38" spans="1:12" s="13" customFormat="1" ht="21.75" customHeight="1">
      <c r="A38" s="27">
        <v>24</v>
      </c>
      <c r="B38" s="24">
        <f t="shared" si="5"/>
        <v>17345</v>
      </c>
      <c r="C38" s="24">
        <f>C34</f>
        <v>2601.75</v>
      </c>
      <c r="D38" s="28">
        <f>B12*D13*A38</f>
        <v>6244.200000000001</v>
      </c>
      <c r="E38" s="29">
        <f t="shared" si="0"/>
        <v>136.41119791666668</v>
      </c>
      <c r="F38" s="24">
        <f t="shared" si="1"/>
        <v>204.61679687500003</v>
      </c>
      <c r="G38" s="24">
        <f t="shared" si="2"/>
        <v>272.82239583333336</v>
      </c>
      <c r="H38" s="24">
        <f>H34</f>
        <v>1125</v>
      </c>
      <c r="I38" s="24">
        <f t="shared" si="4"/>
        <v>27315.95</v>
      </c>
      <c r="J38" s="12"/>
      <c r="K38" s="12"/>
      <c r="L38" s="12"/>
    </row>
    <row r="39" spans="1:12" s="13" customFormat="1" ht="21.75" customHeight="1">
      <c r="A39" s="27">
        <v>25</v>
      </c>
      <c r="B39" s="24">
        <f>B35</f>
        <v>17345</v>
      </c>
      <c r="C39" s="24">
        <f>C36</f>
        <v>2601.75</v>
      </c>
      <c r="D39" s="28">
        <f>B12*D13*A39</f>
        <v>6504.375</v>
      </c>
      <c r="E39" s="29">
        <f t="shared" si="0"/>
        <v>137.76627604166666</v>
      </c>
      <c r="F39" s="24">
        <f t="shared" si="1"/>
        <v>206.6494140625</v>
      </c>
      <c r="G39" s="24">
        <f t="shared" si="2"/>
        <v>275.5325520833333</v>
      </c>
      <c r="H39" s="24">
        <f>H36</f>
        <v>1125</v>
      </c>
      <c r="I39" s="24">
        <f t="shared" si="4"/>
        <v>27576.125</v>
      </c>
      <c r="J39" s="12"/>
      <c r="K39" s="12"/>
      <c r="L39" s="12"/>
    </row>
    <row r="40" spans="1:12" s="13" customFormat="1" ht="21.75" customHeight="1">
      <c r="A40" s="27">
        <v>26</v>
      </c>
      <c r="B40" s="24">
        <f t="shared" si="5"/>
        <v>17345</v>
      </c>
      <c r="C40" s="24">
        <f>C36</f>
        <v>2601.75</v>
      </c>
      <c r="D40" s="28">
        <f>B12*D13*A40</f>
        <v>6764.55</v>
      </c>
      <c r="E40" s="29">
        <f t="shared" si="0"/>
        <v>139.12135416666666</v>
      </c>
      <c r="F40" s="24">
        <f t="shared" si="1"/>
        <v>208.68203125</v>
      </c>
      <c r="G40" s="24">
        <f t="shared" si="2"/>
        <v>278.2427083333333</v>
      </c>
      <c r="H40" s="24">
        <f>H36</f>
        <v>1125</v>
      </c>
      <c r="I40" s="24">
        <f t="shared" si="4"/>
        <v>27836.3</v>
      </c>
      <c r="J40" s="12"/>
      <c r="K40" s="12"/>
      <c r="L40" s="12"/>
    </row>
    <row r="41" spans="1:12" s="13" customFormat="1" ht="21.75" customHeight="1">
      <c r="A41" s="27">
        <v>27</v>
      </c>
      <c r="B41" s="24">
        <f>B37</f>
        <v>17345</v>
      </c>
      <c r="C41" s="24">
        <f>C38</f>
        <v>2601.75</v>
      </c>
      <c r="D41" s="28">
        <f>B12*D13*A41</f>
        <v>7024.725</v>
      </c>
      <c r="E41" s="29">
        <f t="shared" si="0"/>
        <v>140.47643229166667</v>
      </c>
      <c r="F41" s="24">
        <f t="shared" si="1"/>
        <v>210.7146484375</v>
      </c>
      <c r="G41" s="24">
        <f t="shared" si="2"/>
        <v>280.95286458333334</v>
      </c>
      <c r="H41" s="24">
        <f>H38</f>
        <v>1125</v>
      </c>
      <c r="I41" s="24">
        <f t="shared" si="4"/>
        <v>28096.475</v>
      </c>
      <c r="J41" s="12"/>
      <c r="K41" s="12"/>
      <c r="L41" s="12"/>
    </row>
    <row r="42" spans="1:12" s="13" customFormat="1" ht="21.75" customHeight="1">
      <c r="A42" s="27">
        <v>28</v>
      </c>
      <c r="B42" s="24">
        <f t="shared" si="5"/>
        <v>17345</v>
      </c>
      <c r="C42" s="24">
        <f>C38</f>
        <v>2601.75</v>
      </c>
      <c r="D42" s="28">
        <f>B12*D13*A42</f>
        <v>7284.900000000001</v>
      </c>
      <c r="E42" s="29">
        <f t="shared" si="0"/>
        <v>141.83151041666667</v>
      </c>
      <c r="F42" s="24">
        <f t="shared" si="1"/>
        <v>212.747265625</v>
      </c>
      <c r="G42" s="24">
        <f t="shared" si="2"/>
        <v>283.66302083333335</v>
      </c>
      <c r="H42" s="24">
        <f>H38</f>
        <v>1125</v>
      </c>
      <c r="I42" s="24">
        <f t="shared" si="4"/>
        <v>28356.65</v>
      </c>
      <c r="J42" s="12"/>
      <c r="K42" s="12"/>
      <c r="L42" s="12"/>
    </row>
    <row r="43" spans="1:12" ht="21.75" customHeight="1">
      <c r="A43" s="27">
        <v>29</v>
      </c>
      <c r="B43" s="24">
        <f>B39</f>
        <v>17345</v>
      </c>
      <c r="C43" s="24">
        <f>C40</f>
        <v>2601.75</v>
      </c>
      <c r="D43" s="28">
        <f>B12*D13*A43</f>
        <v>7545.075000000001</v>
      </c>
      <c r="E43" s="29">
        <f t="shared" si="0"/>
        <v>143.18658854166668</v>
      </c>
      <c r="F43" s="24">
        <f t="shared" si="1"/>
        <v>214.77988281250003</v>
      </c>
      <c r="G43" s="24">
        <f t="shared" si="2"/>
        <v>286.37317708333336</v>
      </c>
      <c r="H43" s="24">
        <f>H40</f>
        <v>1125</v>
      </c>
      <c r="I43" s="24">
        <f t="shared" si="4"/>
        <v>28616.825</v>
      </c>
      <c r="J43" s="3"/>
      <c r="K43" s="3"/>
      <c r="L43" s="3"/>
    </row>
    <row r="44" spans="1:12" ht="21.75" customHeight="1" thickBot="1">
      <c r="A44" s="31">
        <v>30</v>
      </c>
      <c r="B44" s="32">
        <f t="shared" si="5"/>
        <v>17345</v>
      </c>
      <c r="C44" s="32">
        <f>C40</f>
        <v>2601.75</v>
      </c>
      <c r="D44" s="33">
        <f>B12*D13*A44</f>
        <v>7805.25</v>
      </c>
      <c r="E44" s="34">
        <f t="shared" si="0"/>
        <v>144.54166666666666</v>
      </c>
      <c r="F44" s="32">
        <f t="shared" si="1"/>
        <v>216.8125</v>
      </c>
      <c r="G44" s="32">
        <f t="shared" si="2"/>
        <v>289.0833333333333</v>
      </c>
      <c r="H44" s="32">
        <f>H12</f>
        <v>1125</v>
      </c>
      <c r="I44" s="32">
        <f>B44+C44+D44+H44</f>
        <v>28877</v>
      </c>
      <c r="J44" s="3"/>
      <c r="K44" s="3"/>
      <c r="L44" s="3"/>
    </row>
    <row r="45" spans="2:12" ht="12">
      <c r="B45" s="3"/>
      <c r="C45" s="3"/>
      <c r="D45" s="3"/>
      <c r="E45" s="3"/>
      <c r="F45" s="3"/>
      <c r="G45" s="3"/>
      <c r="H45" s="3"/>
      <c r="I45" s="3"/>
      <c r="J45" s="3"/>
      <c r="K45" s="3"/>
      <c r="L45" s="3"/>
    </row>
    <row r="46" spans="1:12" ht="12.75" customHeight="1">
      <c r="A46" s="99"/>
      <c r="B46" s="99"/>
      <c r="C46" s="99"/>
      <c r="D46" s="99"/>
      <c r="E46" s="99"/>
      <c r="F46" s="99"/>
      <c r="G46" s="99"/>
      <c r="H46" s="99"/>
      <c r="I46" s="99"/>
      <c r="J46" s="3"/>
      <c r="K46" s="3"/>
      <c r="L46" s="3"/>
    </row>
    <row r="47" spans="1:12" ht="12">
      <c r="A47" s="99"/>
      <c r="B47" s="99"/>
      <c r="C47" s="99"/>
      <c r="D47" s="99"/>
      <c r="E47" s="99"/>
      <c r="F47" s="99"/>
      <c r="G47" s="99"/>
      <c r="H47" s="99"/>
      <c r="I47" s="99"/>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I11:I13"/>
    <mergeCell ref="A46:I47"/>
    <mergeCell ref="H2:I2"/>
    <mergeCell ref="A3:I3"/>
    <mergeCell ref="A4:I4"/>
    <mergeCell ref="A5:I5"/>
    <mergeCell ref="A7:I8"/>
    <mergeCell ref="A11:A13"/>
    <mergeCell ref="E11:E13"/>
    <mergeCell ref="F11:F13"/>
    <mergeCell ref="G11:G1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L81"/>
  <sheetViews>
    <sheetView zoomScalePageLayoutView="0" workbookViewId="0" topLeftCell="A1">
      <selection activeCell="A9" sqref="A9"/>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105</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106</v>
      </c>
      <c r="B5" s="91"/>
      <c r="C5" s="91"/>
      <c r="D5" s="91"/>
      <c r="E5" s="91"/>
      <c r="F5" s="91"/>
      <c r="G5" s="91"/>
      <c r="H5" s="91"/>
      <c r="I5" s="91"/>
      <c r="J5" s="18"/>
      <c r="K5" s="18"/>
    </row>
    <row r="6" ht="24.75" customHeight="1"/>
    <row r="7" spans="1:9" ht="25.5" customHeight="1">
      <c r="A7" s="96" t="s">
        <v>111</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18470</v>
      </c>
      <c r="C12" s="17">
        <f>B12*15%</f>
        <v>2770.5</v>
      </c>
      <c r="D12" s="17">
        <f>B12*1.5%</f>
        <v>277.05</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18470</v>
      </c>
      <c r="C14" s="20">
        <f>C12</f>
        <v>2770.5</v>
      </c>
      <c r="D14" s="21">
        <f>B109*D13</f>
        <v>0</v>
      </c>
      <c r="E14" s="20">
        <f aca="true" t="shared" si="0" ref="E14:E44">(B14+C14+D14)/192</f>
        <v>110.62760416666667</v>
      </c>
      <c r="F14" s="20">
        <f>E14*1.5</f>
        <v>165.94140625</v>
      </c>
      <c r="G14" s="20">
        <f>E14*2</f>
        <v>221.25520833333334</v>
      </c>
      <c r="H14" s="20">
        <f>H12</f>
        <v>0</v>
      </c>
      <c r="I14" s="20">
        <f>B14+C14+D14+H14</f>
        <v>21240.5</v>
      </c>
      <c r="J14" s="12"/>
      <c r="K14" s="12"/>
      <c r="L14" s="12"/>
    </row>
    <row r="15" spans="1:12" s="13" customFormat="1" ht="21.75" customHeight="1">
      <c r="A15" s="23">
        <v>1</v>
      </c>
      <c r="B15" s="24">
        <f>B12</f>
        <v>18470</v>
      </c>
      <c r="C15" s="24">
        <f>C12</f>
        <v>2770.5</v>
      </c>
      <c r="D15" s="25">
        <f>B12*D13</f>
        <v>277.05</v>
      </c>
      <c r="E15" s="24">
        <f t="shared" si="0"/>
        <v>112.07057291666666</v>
      </c>
      <c r="F15" s="24">
        <f>E15*1.5</f>
        <v>168.105859375</v>
      </c>
      <c r="G15" s="24">
        <f>E15*2</f>
        <v>224.14114583333333</v>
      </c>
      <c r="H15" s="24">
        <f>H12</f>
        <v>0</v>
      </c>
      <c r="I15" s="24">
        <f>B15+C15+D15+H15</f>
        <v>21517.55</v>
      </c>
      <c r="J15" s="12"/>
      <c r="K15" s="12"/>
      <c r="L15" s="12"/>
    </row>
    <row r="16" spans="1:12" s="13" customFormat="1" ht="21.75" customHeight="1">
      <c r="A16" s="27">
        <v>2</v>
      </c>
      <c r="B16" s="24">
        <f>B12</f>
        <v>18470</v>
      </c>
      <c r="C16" s="24">
        <f>C12</f>
        <v>2770.5</v>
      </c>
      <c r="D16" s="28">
        <f>B12*D13*A16</f>
        <v>554.1</v>
      </c>
      <c r="E16" s="29">
        <f t="shared" si="0"/>
        <v>113.51354166666665</v>
      </c>
      <c r="F16" s="24">
        <f aca="true" t="shared" si="1" ref="F16:F44">E16*1.5</f>
        <v>170.2703125</v>
      </c>
      <c r="G16" s="24">
        <f aca="true" t="shared" si="2" ref="G16:G44">E16*2</f>
        <v>227.0270833333333</v>
      </c>
      <c r="H16" s="24">
        <f>H12</f>
        <v>0</v>
      </c>
      <c r="I16" s="24">
        <f>B16+C16+D16+H16</f>
        <v>21794.6</v>
      </c>
      <c r="J16" s="12"/>
      <c r="K16" s="12"/>
      <c r="L16" s="12"/>
    </row>
    <row r="17" spans="1:12" s="13" customFormat="1" ht="21.75" customHeight="1">
      <c r="A17" s="27">
        <v>3</v>
      </c>
      <c r="B17" s="24">
        <f aca="true" t="shared" si="3" ref="B17:C29">B14</f>
        <v>18470</v>
      </c>
      <c r="C17" s="24">
        <f t="shared" si="3"/>
        <v>2770.5</v>
      </c>
      <c r="D17" s="28">
        <f>B12*D13*A17</f>
        <v>831.1500000000001</v>
      </c>
      <c r="E17" s="29">
        <f t="shared" si="0"/>
        <v>114.95651041666667</v>
      </c>
      <c r="F17" s="24">
        <f t="shared" si="1"/>
        <v>172.434765625</v>
      </c>
      <c r="G17" s="24">
        <f t="shared" si="2"/>
        <v>229.91302083333335</v>
      </c>
      <c r="H17" s="24">
        <f>H14</f>
        <v>0</v>
      </c>
      <c r="I17" s="24">
        <f aca="true" t="shared" si="4" ref="I17:I43">B17+C17+D17+H17</f>
        <v>22071.65</v>
      </c>
      <c r="J17" s="12"/>
      <c r="K17" s="12"/>
      <c r="L17" s="12"/>
    </row>
    <row r="18" spans="1:12" s="13" customFormat="1" ht="21.75" customHeight="1">
      <c r="A18" s="27">
        <v>4</v>
      </c>
      <c r="B18" s="24">
        <f>B14</f>
        <v>18470</v>
      </c>
      <c r="C18" s="24">
        <f>C14</f>
        <v>2770.5</v>
      </c>
      <c r="D18" s="28">
        <f>B12*D13*A18</f>
        <v>1108.2</v>
      </c>
      <c r="E18" s="29">
        <f t="shared" si="0"/>
        <v>116.39947916666667</v>
      </c>
      <c r="F18" s="24">
        <f t="shared" si="1"/>
        <v>174.59921875</v>
      </c>
      <c r="G18" s="24">
        <f t="shared" si="2"/>
        <v>232.79895833333333</v>
      </c>
      <c r="H18" s="24">
        <f>H14</f>
        <v>0</v>
      </c>
      <c r="I18" s="24">
        <f t="shared" si="4"/>
        <v>22348.7</v>
      </c>
      <c r="J18" s="12"/>
      <c r="K18" s="12"/>
      <c r="L18" s="12"/>
    </row>
    <row r="19" spans="1:12" s="13" customFormat="1" ht="21.75" customHeight="1">
      <c r="A19" s="27">
        <v>5</v>
      </c>
      <c r="B19" s="24">
        <f t="shared" si="3"/>
        <v>18470</v>
      </c>
      <c r="C19" s="24">
        <f t="shared" si="3"/>
        <v>2770.5</v>
      </c>
      <c r="D19" s="28">
        <f>B12*D13*A19</f>
        <v>1385.25</v>
      </c>
      <c r="E19" s="29">
        <f t="shared" si="0"/>
        <v>117.84244791666667</v>
      </c>
      <c r="F19" s="24">
        <f t="shared" si="1"/>
        <v>176.763671875</v>
      </c>
      <c r="G19" s="24">
        <f t="shared" si="2"/>
        <v>235.68489583333334</v>
      </c>
      <c r="H19" s="24">
        <f>H16</f>
        <v>0</v>
      </c>
      <c r="I19" s="24">
        <f t="shared" si="4"/>
        <v>22625.75</v>
      </c>
      <c r="J19" s="12"/>
      <c r="K19" s="12"/>
      <c r="L19" s="12"/>
    </row>
    <row r="20" spans="1:12" s="13" customFormat="1" ht="21.75" customHeight="1">
      <c r="A20" s="27">
        <v>6</v>
      </c>
      <c r="B20" s="24">
        <f>B16</f>
        <v>18470</v>
      </c>
      <c r="C20" s="24">
        <f>C16</f>
        <v>2770.5</v>
      </c>
      <c r="D20" s="28">
        <f>B12*D13*A20</f>
        <v>1662.3000000000002</v>
      </c>
      <c r="E20" s="29">
        <f t="shared" si="0"/>
        <v>119.28541666666666</v>
      </c>
      <c r="F20" s="24">
        <f t="shared" si="1"/>
        <v>178.928125</v>
      </c>
      <c r="G20" s="24">
        <f t="shared" si="2"/>
        <v>238.57083333333333</v>
      </c>
      <c r="H20" s="24">
        <f>H16</f>
        <v>0</v>
      </c>
      <c r="I20" s="24">
        <f t="shared" si="4"/>
        <v>22902.8</v>
      </c>
      <c r="J20" s="12"/>
      <c r="K20" s="12"/>
      <c r="L20" s="12"/>
    </row>
    <row r="21" spans="1:12" s="13" customFormat="1" ht="21.75" customHeight="1">
      <c r="A21" s="27">
        <v>7</v>
      </c>
      <c r="B21" s="24">
        <f t="shared" si="3"/>
        <v>18470</v>
      </c>
      <c r="C21" s="24">
        <f t="shared" si="3"/>
        <v>2770.5</v>
      </c>
      <c r="D21" s="28">
        <f>B12*D13*A21</f>
        <v>1939.3500000000001</v>
      </c>
      <c r="E21" s="29">
        <f t="shared" si="0"/>
        <v>120.72838541666665</v>
      </c>
      <c r="F21" s="24">
        <f t="shared" si="1"/>
        <v>181.092578125</v>
      </c>
      <c r="G21" s="24">
        <f t="shared" si="2"/>
        <v>241.4567708333333</v>
      </c>
      <c r="H21" s="24">
        <f>H18</f>
        <v>0</v>
      </c>
      <c r="I21" s="24">
        <f t="shared" si="4"/>
        <v>23179.85</v>
      </c>
      <c r="J21" s="12"/>
      <c r="K21" s="12"/>
      <c r="L21" s="12"/>
    </row>
    <row r="22" spans="1:12" s="13" customFormat="1" ht="21.75" customHeight="1">
      <c r="A22" s="27">
        <v>8</v>
      </c>
      <c r="B22" s="24">
        <f>B18</f>
        <v>18470</v>
      </c>
      <c r="C22" s="24">
        <f>C18</f>
        <v>2770.5</v>
      </c>
      <c r="D22" s="28">
        <f>B12*D13*A22</f>
        <v>2216.4</v>
      </c>
      <c r="E22" s="29">
        <f t="shared" si="0"/>
        <v>122.17135416666667</v>
      </c>
      <c r="F22" s="24">
        <f t="shared" si="1"/>
        <v>183.25703125</v>
      </c>
      <c r="G22" s="24">
        <f t="shared" si="2"/>
        <v>244.34270833333335</v>
      </c>
      <c r="H22" s="24">
        <f>H18</f>
        <v>0</v>
      </c>
      <c r="I22" s="24">
        <f t="shared" si="4"/>
        <v>23456.9</v>
      </c>
      <c r="J22" s="12"/>
      <c r="K22" s="12"/>
      <c r="L22" s="12"/>
    </row>
    <row r="23" spans="1:12" s="13" customFormat="1" ht="21.75" customHeight="1">
      <c r="A23" s="27">
        <v>9</v>
      </c>
      <c r="B23" s="24">
        <f t="shared" si="3"/>
        <v>18470</v>
      </c>
      <c r="C23" s="24">
        <f t="shared" si="3"/>
        <v>2770.5</v>
      </c>
      <c r="D23" s="28">
        <f>B12*D13*A23</f>
        <v>2493.4500000000003</v>
      </c>
      <c r="E23" s="29">
        <f t="shared" si="0"/>
        <v>123.61432291666667</v>
      </c>
      <c r="F23" s="24">
        <f t="shared" si="1"/>
        <v>185.421484375</v>
      </c>
      <c r="G23" s="24">
        <f t="shared" si="2"/>
        <v>247.22864583333333</v>
      </c>
      <c r="H23" s="24">
        <f>H20</f>
        <v>0</v>
      </c>
      <c r="I23" s="24">
        <f t="shared" si="4"/>
        <v>23733.95</v>
      </c>
      <c r="J23" s="12"/>
      <c r="K23" s="12"/>
      <c r="L23" s="12"/>
    </row>
    <row r="24" spans="1:12" s="13" customFormat="1" ht="21.75" customHeight="1">
      <c r="A24" s="27">
        <v>10</v>
      </c>
      <c r="B24" s="24">
        <f>B20</f>
        <v>18470</v>
      </c>
      <c r="C24" s="24">
        <f>C20</f>
        <v>2770.5</v>
      </c>
      <c r="D24" s="28">
        <f>B12*D13*A24</f>
        <v>2770.5</v>
      </c>
      <c r="E24" s="29">
        <f t="shared" si="0"/>
        <v>125.05729166666667</v>
      </c>
      <c r="F24" s="24">
        <f t="shared" si="1"/>
        <v>187.5859375</v>
      </c>
      <c r="G24" s="24">
        <f t="shared" si="2"/>
        <v>250.11458333333334</v>
      </c>
      <c r="H24" s="24">
        <f>H20</f>
        <v>0</v>
      </c>
      <c r="I24" s="24">
        <f t="shared" si="4"/>
        <v>24011</v>
      </c>
      <c r="J24" s="12"/>
      <c r="K24" s="12"/>
      <c r="L24" s="12"/>
    </row>
    <row r="25" spans="1:12" s="13" customFormat="1" ht="21.75" customHeight="1">
      <c r="A25" s="27">
        <v>11</v>
      </c>
      <c r="B25" s="24">
        <f t="shared" si="3"/>
        <v>18470</v>
      </c>
      <c r="C25" s="24">
        <f t="shared" si="3"/>
        <v>2770.5</v>
      </c>
      <c r="D25" s="28">
        <f>B12*D13*A25</f>
        <v>3047.55</v>
      </c>
      <c r="E25" s="29">
        <f t="shared" si="0"/>
        <v>126.50026041666666</v>
      </c>
      <c r="F25" s="24">
        <f t="shared" si="1"/>
        <v>189.750390625</v>
      </c>
      <c r="G25" s="24">
        <f t="shared" si="2"/>
        <v>253.00052083333333</v>
      </c>
      <c r="H25" s="24">
        <f>H22</f>
        <v>0</v>
      </c>
      <c r="I25" s="24">
        <f t="shared" si="4"/>
        <v>24288.05</v>
      </c>
      <c r="J25" s="12"/>
      <c r="K25" s="12"/>
      <c r="L25" s="12"/>
    </row>
    <row r="26" spans="1:12" s="13" customFormat="1" ht="21.75" customHeight="1">
      <c r="A26" s="27">
        <v>12</v>
      </c>
      <c r="B26" s="24">
        <f>B22</f>
        <v>18470</v>
      </c>
      <c r="C26" s="24">
        <f>C22</f>
        <v>2770.5</v>
      </c>
      <c r="D26" s="28">
        <f>B12*D13*A26</f>
        <v>3324.6000000000004</v>
      </c>
      <c r="E26" s="29">
        <f t="shared" si="0"/>
        <v>127.94322916666665</v>
      </c>
      <c r="F26" s="24">
        <f t="shared" si="1"/>
        <v>191.91484375</v>
      </c>
      <c r="G26" s="24">
        <f t="shared" si="2"/>
        <v>255.8864583333333</v>
      </c>
      <c r="H26" s="24">
        <f>H22</f>
        <v>0</v>
      </c>
      <c r="I26" s="24">
        <f t="shared" si="4"/>
        <v>24565.1</v>
      </c>
      <c r="J26" s="12"/>
      <c r="K26" s="12"/>
      <c r="L26" s="12"/>
    </row>
    <row r="27" spans="1:12" s="13" customFormat="1" ht="21.75" customHeight="1">
      <c r="A27" s="27">
        <v>13</v>
      </c>
      <c r="B27" s="24">
        <f t="shared" si="3"/>
        <v>18470</v>
      </c>
      <c r="C27" s="24">
        <f t="shared" si="3"/>
        <v>2770.5</v>
      </c>
      <c r="D27" s="28">
        <f>B12*D13*A27</f>
        <v>3601.65</v>
      </c>
      <c r="E27" s="29">
        <f t="shared" si="0"/>
        <v>129.38619791666667</v>
      </c>
      <c r="F27" s="24">
        <f t="shared" si="1"/>
        <v>194.079296875</v>
      </c>
      <c r="G27" s="24">
        <f t="shared" si="2"/>
        <v>258.77239583333335</v>
      </c>
      <c r="H27" s="24">
        <f>H24</f>
        <v>0</v>
      </c>
      <c r="I27" s="24">
        <f t="shared" si="4"/>
        <v>24842.15</v>
      </c>
      <c r="J27" s="12"/>
      <c r="K27" s="12"/>
      <c r="L27" s="12"/>
    </row>
    <row r="28" spans="1:12" s="13" customFormat="1" ht="21.75" customHeight="1">
      <c r="A28" s="27">
        <v>14</v>
      </c>
      <c r="B28" s="24">
        <f>B24</f>
        <v>18470</v>
      </c>
      <c r="C28" s="24">
        <f>C24</f>
        <v>2770.5</v>
      </c>
      <c r="D28" s="28">
        <f>B12*D13*A28</f>
        <v>3878.7000000000003</v>
      </c>
      <c r="E28" s="29">
        <f t="shared" si="0"/>
        <v>130.82916666666668</v>
      </c>
      <c r="F28" s="24">
        <f t="shared" si="1"/>
        <v>196.24375000000003</v>
      </c>
      <c r="G28" s="24">
        <f t="shared" si="2"/>
        <v>261.65833333333336</v>
      </c>
      <c r="H28" s="24">
        <f>H24</f>
        <v>0</v>
      </c>
      <c r="I28" s="24">
        <f t="shared" si="4"/>
        <v>25119.2</v>
      </c>
      <c r="J28" s="12"/>
      <c r="K28" s="12"/>
      <c r="L28" s="12"/>
    </row>
    <row r="29" spans="1:12" s="13" customFormat="1" ht="21.75" customHeight="1">
      <c r="A29" s="27">
        <v>15</v>
      </c>
      <c r="B29" s="24">
        <f t="shared" si="3"/>
        <v>18470</v>
      </c>
      <c r="C29" s="24">
        <f t="shared" si="3"/>
        <v>2770.5</v>
      </c>
      <c r="D29" s="28">
        <f>B12*D13*A29</f>
        <v>4155.75</v>
      </c>
      <c r="E29" s="29">
        <f t="shared" si="0"/>
        <v>132.27213541666666</v>
      </c>
      <c r="F29" s="24">
        <f t="shared" si="1"/>
        <v>198.408203125</v>
      </c>
      <c r="G29" s="24">
        <f t="shared" si="2"/>
        <v>264.5442708333333</v>
      </c>
      <c r="H29" s="24">
        <f>H26</f>
        <v>0</v>
      </c>
      <c r="I29" s="24">
        <f t="shared" si="4"/>
        <v>25396.25</v>
      </c>
      <c r="J29" s="12"/>
      <c r="K29" s="12"/>
      <c r="L29" s="12"/>
    </row>
    <row r="30" spans="1:12" s="13" customFormat="1" ht="21.75" customHeight="1">
      <c r="A30" s="27">
        <v>16</v>
      </c>
      <c r="B30" s="24">
        <f>B26</f>
        <v>18470</v>
      </c>
      <c r="C30" s="24">
        <f>C26</f>
        <v>2770.5</v>
      </c>
      <c r="D30" s="28">
        <f>B12*D13*A30</f>
        <v>4432.8</v>
      </c>
      <c r="E30" s="29">
        <f t="shared" si="0"/>
        <v>133.71510416666666</v>
      </c>
      <c r="F30" s="24">
        <f t="shared" si="1"/>
        <v>200.57265625</v>
      </c>
      <c r="G30" s="24">
        <f t="shared" si="2"/>
        <v>267.4302083333333</v>
      </c>
      <c r="H30" s="24">
        <f>H26</f>
        <v>0</v>
      </c>
      <c r="I30" s="24">
        <f t="shared" si="4"/>
        <v>25673.3</v>
      </c>
      <c r="J30" s="12"/>
      <c r="K30" s="12"/>
      <c r="L30" s="12"/>
    </row>
    <row r="31" spans="1:12" s="13" customFormat="1" ht="21.75" customHeight="1">
      <c r="A31" s="27">
        <v>17</v>
      </c>
      <c r="B31" s="24">
        <f>B27</f>
        <v>18470</v>
      </c>
      <c r="C31" s="24">
        <f>C28</f>
        <v>2770.5</v>
      </c>
      <c r="D31" s="28">
        <f>B12*D13*A31</f>
        <v>4709.85</v>
      </c>
      <c r="E31" s="29">
        <f t="shared" si="0"/>
        <v>135.15807291666667</v>
      </c>
      <c r="F31" s="24">
        <f t="shared" si="1"/>
        <v>202.737109375</v>
      </c>
      <c r="G31" s="24">
        <f t="shared" si="2"/>
        <v>270.31614583333334</v>
      </c>
      <c r="H31" s="24">
        <f>H28</f>
        <v>0</v>
      </c>
      <c r="I31" s="24">
        <f t="shared" si="4"/>
        <v>25950.35</v>
      </c>
      <c r="J31" s="12"/>
      <c r="K31" s="12"/>
      <c r="L31" s="12"/>
    </row>
    <row r="32" spans="1:12" s="13" customFormat="1" ht="21.75" customHeight="1">
      <c r="A32" s="27">
        <v>18</v>
      </c>
      <c r="B32" s="24">
        <f aca="true" t="shared" si="5" ref="B32:B44">B29</f>
        <v>18470</v>
      </c>
      <c r="C32" s="24">
        <f>C28</f>
        <v>2770.5</v>
      </c>
      <c r="D32" s="28">
        <f>B12*D13*A32</f>
        <v>4986.900000000001</v>
      </c>
      <c r="E32" s="29">
        <f t="shared" si="0"/>
        <v>136.60104166666667</v>
      </c>
      <c r="F32" s="24">
        <f t="shared" si="1"/>
        <v>204.9015625</v>
      </c>
      <c r="G32" s="24">
        <f t="shared" si="2"/>
        <v>273.20208333333335</v>
      </c>
      <c r="H32" s="24">
        <f>H28</f>
        <v>0</v>
      </c>
      <c r="I32" s="24">
        <f t="shared" si="4"/>
        <v>26227.4</v>
      </c>
      <c r="J32" s="12"/>
      <c r="K32" s="12"/>
      <c r="L32" s="12"/>
    </row>
    <row r="33" spans="1:12" s="13" customFormat="1" ht="21.75" customHeight="1">
      <c r="A33" s="27">
        <v>19</v>
      </c>
      <c r="B33" s="24">
        <f>B29</f>
        <v>18470</v>
      </c>
      <c r="C33" s="24">
        <f>C30</f>
        <v>2770.5</v>
      </c>
      <c r="D33" s="28">
        <f>B12*D13*A33</f>
        <v>5263.95</v>
      </c>
      <c r="E33" s="29">
        <f t="shared" si="0"/>
        <v>138.04401041666668</v>
      </c>
      <c r="F33" s="24">
        <f t="shared" si="1"/>
        <v>207.06601562500003</v>
      </c>
      <c r="G33" s="24">
        <f t="shared" si="2"/>
        <v>276.08802083333336</v>
      </c>
      <c r="H33" s="24">
        <f>H30</f>
        <v>0</v>
      </c>
      <c r="I33" s="24">
        <f t="shared" si="4"/>
        <v>26504.45</v>
      </c>
      <c r="J33" s="12"/>
      <c r="K33" s="12"/>
      <c r="L33" s="12"/>
    </row>
    <row r="34" spans="1:12" s="13" customFormat="1" ht="21.75" customHeight="1">
      <c r="A34" s="27">
        <v>20</v>
      </c>
      <c r="B34" s="24">
        <f t="shared" si="5"/>
        <v>18470</v>
      </c>
      <c r="C34" s="24">
        <f>C30</f>
        <v>2770.5</v>
      </c>
      <c r="D34" s="28">
        <f>B12*D13*A34</f>
        <v>5541</v>
      </c>
      <c r="E34" s="29">
        <f t="shared" si="0"/>
        <v>139.48697916666666</v>
      </c>
      <c r="F34" s="24">
        <f t="shared" si="1"/>
        <v>209.23046875</v>
      </c>
      <c r="G34" s="24">
        <f t="shared" si="2"/>
        <v>278.9739583333333</v>
      </c>
      <c r="H34" s="24">
        <f>H30</f>
        <v>0</v>
      </c>
      <c r="I34" s="24">
        <f t="shared" si="4"/>
        <v>26781.5</v>
      </c>
      <c r="J34" s="12"/>
      <c r="K34" s="12"/>
      <c r="L34" s="12"/>
    </row>
    <row r="35" spans="1:12" s="13" customFormat="1" ht="21.75" customHeight="1">
      <c r="A35" s="27">
        <v>21</v>
      </c>
      <c r="B35" s="24">
        <f>B31</f>
        <v>18470</v>
      </c>
      <c r="C35" s="24">
        <f>C32</f>
        <v>2770.5</v>
      </c>
      <c r="D35" s="28">
        <f>B12*D13*A35</f>
        <v>5818.05</v>
      </c>
      <c r="E35" s="29">
        <f t="shared" si="0"/>
        <v>140.92994791666666</v>
      </c>
      <c r="F35" s="24">
        <f t="shared" si="1"/>
        <v>211.394921875</v>
      </c>
      <c r="G35" s="24">
        <f t="shared" si="2"/>
        <v>281.8598958333333</v>
      </c>
      <c r="H35" s="24">
        <f>H32</f>
        <v>0</v>
      </c>
      <c r="I35" s="24">
        <f t="shared" si="4"/>
        <v>27058.55</v>
      </c>
      <c r="J35" s="12"/>
      <c r="K35" s="12"/>
      <c r="L35" s="12"/>
    </row>
    <row r="36" spans="1:12" s="13" customFormat="1" ht="21.75" customHeight="1">
      <c r="A36" s="27">
        <v>22</v>
      </c>
      <c r="B36" s="24">
        <f t="shared" si="5"/>
        <v>18470</v>
      </c>
      <c r="C36" s="24">
        <f>C32</f>
        <v>2770.5</v>
      </c>
      <c r="D36" s="28">
        <f>B12*D13*A36</f>
        <v>6095.1</v>
      </c>
      <c r="E36" s="29">
        <f t="shared" si="0"/>
        <v>142.37291666666667</v>
      </c>
      <c r="F36" s="24">
        <f t="shared" si="1"/>
        <v>213.559375</v>
      </c>
      <c r="G36" s="24">
        <f t="shared" si="2"/>
        <v>284.74583333333334</v>
      </c>
      <c r="H36" s="24">
        <f>H32</f>
        <v>0</v>
      </c>
      <c r="I36" s="24">
        <f t="shared" si="4"/>
        <v>27335.6</v>
      </c>
      <c r="J36" s="12"/>
      <c r="K36" s="12"/>
      <c r="L36" s="12"/>
    </row>
    <row r="37" spans="1:12" s="13" customFormat="1" ht="21.75" customHeight="1">
      <c r="A37" s="27">
        <v>23</v>
      </c>
      <c r="B37" s="24">
        <f>B33</f>
        <v>18470</v>
      </c>
      <c r="C37" s="24">
        <f>C34</f>
        <v>2770.5</v>
      </c>
      <c r="D37" s="28">
        <f>B12*D13*A37</f>
        <v>6372.150000000001</v>
      </c>
      <c r="E37" s="29">
        <f t="shared" si="0"/>
        <v>143.81588541666667</v>
      </c>
      <c r="F37" s="24">
        <f t="shared" si="1"/>
        <v>215.723828125</v>
      </c>
      <c r="G37" s="24">
        <f t="shared" si="2"/>
        <v>287.63177083333335</v>
      </c>
      <c r="H37" s="24">
        <f>H34</f>
        <v>0</v>
      </c>
      <c r="I37" s="24">
        <f t="shared" si="4"/>
        <v>27612.65</v>
      </c>
      <c r="J37" s="12"/>
      <c r="K37" s="12"/>
      <c r="L37" s="12"/>
    </row>
    <row r="38" spans="1:12" s="13" customFormat="1" ht="21.75" customHeight="1">
      <c r="A38" s="27">
        <v>24</v>
      </c>
      <c r="B38" s="24">
        <f t="shared" si="5"/>
        <v>18470</v>
      </c>
      <c r="C38" s="24">
        <f>C34</f>
        <v>2770.5</v>
      </c>
      <c r="D38" s="28">
        <f>B12*D13*A38</f>
        <v>6649.200000000001</v>
      </c>
      <c r="E38" s="29">
        <f t="shared" si="0"/>
        <v>145.25885416666668</v>
      </c>
      <c r="F38" s="24">
        <f t="shared" si="1"/>
        <v>217.88828125000003</v>
      </c>
      <c r="G38" s="24">
        <f t="shared" si="2"/>
        <v>290.51770833333336</v>
      </c>
      <c r="H38" s="24">
        <f>H34</f>
        <v>0</v>
      </c>
      <c r="I38" s="24">
        <f t="shared" si="4"/>
        <v>27889.7</v>
      </c>
      <c r="J38" s="12"/>
      <c r="K38" s="12"/>
      <c r="L38" s="12"/>
    </row>
    <row r="39" spans="1:12" s="13" customFormat="1" ht="21.75" customHeight="1">
      <c r="A39" s="27">
        <v>25</v>
      </c>
      <c r="B39" s="24">
        <f>B35</f>
        <v>18470</v>
      </c>
      <c r="C39" s="24">
        <f>C36</f>
        <v>2770.5</v>
      </c>
      <c r="D39" s="28">
        <f>B12*D13*A39</f>
        <v>6926.25</v>
      </c>
      <c r="E39" s="29">
        <f t="shared" si="0"/>
        <v>146.70182291666666</v>
      </c>
      <c r="F39" s="24">
        <f t="shared" si="1"/>
        <v>220.052734375</v>
      </c>
      <c r="G39" s="24">
        <f t="shared" si="2"/>
        <v>293.4036458333333</v>
      </c>
      <c r="H39" s="24">
        <f>H36</f>
        <v>0</v>
      </c>
      <c r="I39" s="24">
        <f t="shared" si="4"/>
        <v>28166.75</v>
      </c>
      <c r="J39" s="12"/>
      <c r="K39" s="12"/>
      <c r="L39" s="12"/>
    </row>
    <row r="40" spans="1:12" s="13" customFormat="1" ht="21.75" customHeight="1">
      <c r="A40" s="27">
        <v>26</v>
      </c>
      <c r="B40" s="24">
        <f t="shared" si="5"/>
        <v>18470</v>
      </c>
      <c r="C40" s="24">
        <f>C36</f>
        <v>2770.5</v>
      </c>
      <c r="D40" s="28">
        <f>B12*D13*A40</f>
        <v>7203.3</v>
      </c>
      <c r="E40" s="29">
        <f t="shared" si="0"/>
        <v>148.14479166666666</v>
      </c>
      <c r="F40" s="24">
        <f t="shared" si="1"/>
        <v>222.2171875</v>
      </c>
      <c r="G40" s="24">
        <f t="shared" si="2"/>
        <v>296.2895833333333</v>
      </c>
      <c r="H40" s="24">
        <f>H36</f>
        <v>0</v>
      </c>
      <c r="I40" s="24">
        <f t="shared" si="4"/>
        <v>28443.8</v>
      </c>
      <c r="J40" s="12"/>
      <c r="K40" s="12"/>
      <c r="L40" s="12"/>
    </row>
    <row r="41" spans="1:12" s="13" customFormat="1" ht="21.75" customHeight="1">
      <c r="A41" s="27">
        <v>27</v>
      </c>
      <c r="B41" s="24">
        <f>B37</f>
        <v>18470</v>
      </c>
      <c r="C41" s="24">
        <f>C38</f>
        <v>2770.5</v>
      </c>
      <c r="D41" s="28">
        <f>B12*D13*A41</f>
        <v>7480.35</v>
      </c>
      <c r="E41" s="29">
        <f t="shared" si="0"/>
        <v>149.58776041666667</v>
      </c>
      <c r="F41" s="24">
        <f t="shared" si="1"/>
        <v>224.381640625</v>
      </c>
      <c r="G41" s="24">
        <f t="shared" si="2"/>
        <v>299.17552083333334</v>
      </c>
      <c r="H41" s="24">
        <f>H38</f>
        <v>0</v>
      </c>
      <c r="I41" s="24">
        <f t="shared" si="4"/>
        <v>28720.85</v>
      </c>
      <c r="J41" s="12"/>
      <c r="K41" s="12"/>
      <c r="L41" s="12"/>
    </row>
    <row r="42" spans="1:12" s="13" customFormat="1" ht="21.75" customHeight="1">
      <c r="A42" s="27">
        <v>28</v>
      </c>
      <c r="B42" s="24">
        <f t="shared" si="5"/>
        <v>18470</v>
      </c>
      <c r="C42" s="24">
        <f>C38</f>
        <v>2770.5</v>
      </c>
      <c r="D42" s="28">
        <f>B12*D13*A42</f>
        <v>7757.400000000001</v>
      </c>
      <c r="E42" s="29">
        <f t="shared" si="0"/>
        <v>151.03072916666667</v>
      </c>
      <c r="F42" s="24">
        <f t="shared" si="1"/>
        <v>226.54609375</v>
      </c>
      <c r="G42" s="24">
        <f t="shared" si="2"/>
        <v>302.06145833333335</v>
      </c>
      <c r="H42" s="24">
        <f>H38</f>
        <v>0</v>
      </c>
      <c r="I42" s="24">
        <f t="shared" si="4"/>
        <v>28997.9</v>
      </c>
      <c r="J42" s="12"/>
      <c r="K42" s="12"/>
      <c r="L42" s="12"/>
    </row>
    <row r="43" spans="1:12" ht="21.75" customHeight="1">
      <c r="A43" s="27">
        <v>29</v>
      </c>
      <c r="B43" s="24">
        <f>B39</f>
        <v>18470</v>
      </c>
      <c r="C43" s="24">
        <f>C40</f>
        <v>2770.5</v>
      </c>
      <c r="D43" s="28">
        <f>B12*D13*A43</f>
        <v>8034.450000000001</v>
      </c>
      <c r="E43" s="29">
        <f t="shared" si="0"/>
        <v>152.47369791666668</v>
      </c>
      <c r="F43" s="24">
        <f t="shared" si="1"/>
        <v>228.71054687500003</v>
      </c>
      <c r="G43" s="24">
        <f t="shared" si="2"/>
        <v>304.94739583333336</v>
      </c>
      <c r="H43" s="24">
        <f>H40</f>
        <v>0</v>
      </c>
      <c r="I43" s="24">
        <f t="shared" si="4"/>
        <v>29274.95</v>
      </c>
      <c r="J43" s="3"/>
      <c r="K43" s="3"/>
      <c r="L43" s="3"/>
    </row>
    <row r="44" spans="1:12" ht="21.75" customHeight="1" thickBot="1">
      <c r="A44" s="31">
        <v>30</v>
      </c>
      <c r="B44" s="32">
        <f t="shared" si="5"/>
        <v>18470</v>
      </c>
      <c r="C44" s="32">
        <f>C40</f>
        <v>2770.5</v>
      </c>
      <c r="D44" s="33">
        <f>B12*D13*A44</f>
        <v>8311.5</v>
      </c>
      <c r="E44" s="34">
        <f t="shared" si="0"/>
        <v>153.91666666666666</v>
      </c>
      <c r="F44" s="32">
        <f t="shared" si="1"/>
        <v>230.875</v>
      </c>
      <c r="G44" s="32">
        <f t="shared" si="2"/>
        <v>307.8333333333333</v>
      </c>
      <c r="H44" s="32">
        <f>H12</f>
        <v>0</v>
      </c>
      <c r="I44" s="32">
        <f>B44+C44+D44+H44</f>
        <v>29552</v>
      </c>
      <c r="J44" s="3"/>
      <c r="K44" s="3"/>
      <c r="L44" s="3"/>
    </row>
    <row r="45" spans="2:12" ht="12">
      <c r="B45" s="3"/>
      <c r="C45" s="3"/>
      <c r="D45" s="3"/>
      <c r="E45" s="3"/>
      <c r="F45" s="3"/>
      <c r="G45" s="3"/>
      <c r="H45" s="3"/>
      <c r="I45" s="3"/>
      <c r="J45" s="3"/>
      <c r="K45" s="3"/>
      <c r="L45" s="3"/>
    </row>
    <row r="46" spans="1:12" ht="12.75" customHeight="1">
      <c r="A46" s="99"/>
      <c r="B46" s="99"/>
      <c r="C46" s="99"/>
      <c r="D46" s="99"/>
      <c r="E46" s="99"/>
      <c r="F46" s="99"/>
      <c r="G46" s="99"/>
      <c r="H46" s="99"/>
      <c r="I46" s="99"/>
      <c r="J46" s="3"/>
      <c r="K46" s="3"/>
      <c r="L46" s="3"/>
    </row>
    <row r="47" spans="1:12" ht="12">
      <c r="A47" s="99"/>
      <c r="B47" s="99"/>
      <c r="C47" s="99"/>
      <c r="D47" s="99"/>
      <c r="E47" s="99"/>
      <c r="F47" s="99"/>
      <c r="G47" s="99"/>
      <c r="H47" s="99"/>
      <c r="I47" s="99"/>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9" ht="12">
      <c r="B80" s="3"/>
      <c r="C80" s="3"/>
      <c r="D80" s="3"/>
      <c r="E80" s="3"/>
      <c r="F80" s="3"/>
      <c r="G80" s="3"/>
      <c r="H80" s="3"/>
      <c r="I80" s="3"/>
    </row>
    <row r="81" spans="2:9" ht="12">
      <c r="B81" s="3"/>
      <c r="C81" s="3"/>
      <c r="D81" s="3"/>
      <c r="E81" s="3"/>
      <c r="F81" s="3"/>
      <c r="G81" s="3"/>
      <c r="H81" s="3"/>
      <c r="I81" s="3"/>
    </row>
  </sheetData>
  <sheetProtection/>
  <mergeCells count="11">
    <mergeCell ref="I11:I13"/>
    <mergeCell ref="A46:I47"/>
    <mergeCell ref="H2:I2"/>
    <mergeCell ref="A3:I3"/>
    <mergeCell ref="A4:I4"/>
    <mergeCell ref="A5:I5"/>
    <mergeCell ref="A7:I8"/>
    <mergeCell ref="A11:A13"/>
    <mergeCell ref="E11:E13"/>
    <mergeCell ref="F11:F13"/>
    <mergeCell ref="G11:G1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2:L84"/>
  <sheetViews>
    <sheetView zoomScalePageLayoutView="0" workbookViewId="0" topLeftCell="A1">
      <selection activeCell="D15" sqref="D1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107</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108</v>
      </c>
      <c r="B5" s="91"/>
      <c r="C5" s="91"/>
      <c r="D5" s="91"/>
      <c r="E5" s="91"/>
      <c r="F5" s="91"/>
      <c r="G5" s="91"/>
      <c r="H5" s="91"/>
      <c r="I5" s="91"/>
      <c r="J5" s="18"/>
      <c r="K5" s="18"/>
    </row>
    <row r="6" ht="24.75" customHeight="1"/>
    <row r="7" spans="1:9" ht="25.5" customHeight="1">
      <c r="A7" s="96" t="s">
        <v>112</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19440</v>
      </c>
      <c r="C12" s="17">
        <f>B12*15%</f>
        <v>2916</v>
      </c>
      <c r="D12" s="17">
        <f>B12*1.5%</f>
        <v>291.59999999999997</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19440</v>
      </c>
      <c r="C14" s="20">
        <f>C12</f>
        <v>2916</v>
      </c>
      <c r="D14" s="21">
        <f>B112*D13</f>
        <v>0</v>
      </c>
      <c r="E14" s="20">
        <f aca="true" t="shared" si="0" ref="E14:E47">(B14+C14+D14)/192</f>
        <v>116.4375</v>
      </c>
      <c r="F14" s="20">
        <f>E14*1.5</f>
        <v>174.65625</v>
      </c>
      <c r="G14" s="20">
        <f>E14*2</f>
        <v>232.875</v>
      </c>
      <c r="H14" s="20">
        <f>H12</f>
        <v>0</v>
      </c>
      <c r="I14" s="20">
        <f>B14+C14+D14+H14</f>
        <v>22356</v>
      </c>
      <c r="J14" s="12"/>
      <c r="K14" s="12"/>
      <c r="L14" s="12"/>
    </row>
    <row r="15" spans="1:12" s="13" customFormat="1" ht="21.75" customHeight="1">
      <c r="A15" s="23">
        <v>1</v>
      </c>
      <c r="B15" s="24">
        <f>B12</f>
        <v>19440</v>
      </c>
      <c r="C15" s="24">
        <f>C12</f>
        <v>2916</v>
      </c>
      <c r="D15" s="25">
        <f>B12*D13</f>
        <v>291.59999999999997</v>
      </c>
      <c r="E15" s="24">
        <f t="shared" si="0"/>
        <v>117.95625</v>
      </c>
      <c r="F15" s="24">
        <f>E15*1.5</f>
        <v>176.934375</v>
      </c>
      <c r="G15" s="24">
        <f>E15*2</f>
        <v>235.9125</v>
      </c>
      <c r="H15" s="24">
        <f>H12</f>
        <v>0</v>
      </c>
      <c r="I15" s="24">
        <f>B15+C15+D15+H15</f>
        <v>22647.6</v>
      </c>
      <c r="J15" s="12"/>
      <c r="K15" s="12"/>
      <c r="L15" s="12"/>
    </row>
    <row r="16" spans="1:12" s="13" customFormat="1" ht="21.75" customHeight="1">
      <c r="A16" s="27">
        <v>2</v>
      </c>
      <c r="B16" s="24">
        <f>B12</f>
        <v>19440</v>
      </c>
      <c r="C16" s="24">
        <f>C12</f>
        <v>2916</v>
      </c>
      <c r="D16" s="28">
        <f>B12*D13*A16</f>
        <v>583.1999999999999</v>
      </c>
      <c r="E16" s="29">
        <f t="shared" si="0"/>
        <v>119.47500000000001</v>
      </c>
      <c r="F16" s="24">
        <f aca="true" t="shared" si="1" ref="F16:F47">E16*1.5</f>
        <v>179.2125</v>
      </c>
      <c r="G16" s="24">
        <f aca="true" t="shared" si="2" ref="G16:G47">E16*2</f>
        <v>238.95000000000002</v>
      </c>
      <c r="H16" s="24">
        <f>H12</f>
        <v>0</v>
      </c>
      <c r="I16" s="24">
        <f>B16+C16+D16+H16</f>
        <v>22939.2</v>
      </c>
      <c r="J16" s="12"/>
      <c r="K16" s="12"/>
      <c r="L16" s="12"/>
    </row>
    <row r="17" spans="1:12" s="13" customFormat="1" ht="21.75" customHeight="1">
      <c r="A17" s="27">
        <v>3</v>
      </c>
      <c r="B17" s="24">
        <f aca="true" t="shared" si="3" ref="B17:C29">B14</f>
        <v>19440</v>
      </c>
      <c r="C17" s="24">
        <f t="shared" si="3"/>
        <v>2916</v>
      </c>
      <c r="D17" s="28">
        <f>B12*D13*A17</f>
        <v>874.8</v>
      </c>
      <c r="E17" s="29">
        <f t="shared" si="0"/>
        <v>120.99374999999999</v>
      </c>
      <c r="F17" s="24">
        <f t="shared" si="1"/>
        <v>181.490625</v>
      </c>
      <c r="G17" s="24">
        <f t="shared" si="2"/>
        <v>241.98749999999998</v>
      </c>
      <c r="H17" s="24">
        <f>H14</f>
        <v>0</v>
      </c>
      <c r="I17" s="24">
        <f aca="true" t="shared" si="4" ref="I17:I47">B17+C17+D17+H17</f>
        <v>23230.8</v>
      </c>
      <c r="J17" s="12"/>
      <c r="K17" s="12"/>
      <c r="L17" s="12"/>
    </row>
    <row r="18" spans="1:12" s="13" customFormat="1" ht="21.75" customHeight="1">
      <c r="A18" s="27">
        <v>4</v>
      </c>
      <c r="B18" s="24">
        <f>B14</f>
        <v>19440</v>
      </c>
      <c r="C18" s="24">
        <f>C14</f>
        <v>2916</v>
      </c>
      <c r="D18" s="28">
        <f>B12*D13*A18</f>
        <v>1166.3999999999999</v>
      </c>
      <c r="E18" s="29">
        <f t="shared" si="0"/>
        <v>122.5125</v>
      </c>
      <c r="F18" s="24">
        <f t="shared" si="1"/>
        <v>183.76875</v>
      </c>
      <c r="G18" s="24">
        <f t="shared" si="2"/>
        <v>245.025</v>
      </c>
      <c r="H18" s="24">
        <f>H14</f>
        <v>0</v>
      </c>
      <c r="I18" s="24">
        <f t="shared" si="4"/>
        <v>23522.4</v>
      </c>
      <c r="J18" s="12"/>
      <c r="K18" s="12"/>
      <c r="L18" s="12"/>
    </row>
    <row r="19" spans="1:12" s="13" customFormat="1" ht="21.75" customHeight="1">
      <c r="A19" s="27">
        <v>5</v>
      </c>
      <c r="B19" s="24">
        <f t="shared" si="3"/>
        <v>19440</v>
      </c>
      <c r="C19" s="24">
        <f t="shared" si="3"/>
        <v>2916</v>
      </c>
      <c r="D19" s="28">
        <f>B12*D13*A19</f>
        <v>1457.9999999999998</v>
      </c>
      <c r="E19" s="29">
        <f t="shared" si="0"/>
        <v>124.03125</v>
      </c>
      <c r="F19" s="24">
        <f t="shared" si="1"/>
        <v>186.046875</v>
      </c>
      <c r="G19" s="24">
        <f t="shared" si="2"/>
        <v>248.0625</v>
      </c>
      <c r="H19" s="24">
        <f>H16</f>
        <v>0</v>
      </c>
      <c r="I19" s="24">
        <f t="shared" si="4"/>
        <v>23814</v>
      </c>
      <c r="J19" s="12"/>
      <c r="K19" s="12"/>
      <c r="L19" s="12"/>
    </row>
    <row r="20" spans="1:12" s="13" customFormat="1" ht="21.75" customHeight="1">
      <c r="A20" s="27">
        <v>6</v>
      </c>
      <c r="B20" s="24">
        <f>B16</f>
        <v>19440</v>
      </c>
      <c r="C20" s="24">
        <f>C16</f>
        <v>2916</v>
      </c>
      <c r="D20" s="28">
        <f>B12*D13*A20</f>
        <v>1749.6</v>
      </c>
      <c r="E20" s="29">
        <f t="shared" si="0"/>
        <v>125.55</v>
      </c>
      <c r="F20" s="24">
        <f t="shared" si="1"/>
        <v>188.325</v>
      </c>
      <c r="G20" s="24">
        <f t="shared" si="2"/>
        <v>251.1</v>
      </c>
      <c r="H20" s="24">
        <f>H16</f>
        <v>0</v>
      </c>
      <c r="I20" s="24">
        <f t="shared" si="4"/>
        <v>24105.6</v>
      </c>
      <c r="J20" s="12"/>
      <c r="K20" s="12"/>
      <c r="L20" s="12"/>
    </row>
    <row r="21" spans="1:12" s="13" customFormat="1" ht="21.75" customHeight="1">
      <c r="A21" s="27">
        <v>7</v>
      </c>
      <c r="B21" s="24">
        <f t="shared" si="3"/>
        <v>19440</v>
      </c>
      <c r="C21" s="24">
        <f t="shared" si="3"/>
        <v>2916</v>
      </c>
      <c r="D21" s="28">
        <f>B12*D13*A21</f>
        <v>2041.1999999999998</v>
      </c>
      <c r="E21" s="29">
        <f t="shared" si="0"/>
        <v>127.06875000000001</v>
      </c>
      <c r="F21" s="24">
        <f t="shared" si="1"/>
        <v>190.603125</v>
      </c>
      <c r="G21" s="24">
        <f t="shared" si="2"/>
        <v>254.13750000000002</v>
      </c>
      <c r="H21" s="24">
        <f>H18</f>
        <v>0</v>
      </c>
      <c r="I21" s="24">
        <f t="shared" si="4"/>
        <v>24397.2</v>
      </c>
      <c r="J21" s="12"/>
      <c r="K21" s="12"/>
      <c r="L21" s="12"/>
    </row>
    <row r="22" spans="1:12" s="13" customFormat="1" ht="21.75" customHeight="1">
      <c r="A22" s="27">
        <v>8</v>
      </c>
      <c r="B22" s="24">
        <f>B18</f>
        <v>19440</v>
      </c>
      <c r="C22" s="24">
        <f>C18</f>
        <v>2916</v>
      </c>
      <c r="D22" s="28">
        <f>B12*D13*A22</f>
        <v>2332.7999999999997</v>
      </c>
      <c r="E22" s="29">
        <f t="shared" si="0"/>
        <v>128.5875</v>
      </c>
      <c r="F22" s="24">
        <f t="shared" si="1"/>
        <v>192.88125000000002</v>
      </c>
      <c r="G22" s="24">
        <f t="shared" si="2"/>
        <v>257.175</v>
      </c>
      <c r="H22" s="24">
        <f>H18</f>
        <v>0</v>
      </c>
      <c r="I22" s="24">
        <f t="shared" si="4"/>
        <v>24688.8</v>
      </c>
      <c r="J22" s="12"/>
      <c r="K22" s="12"/>
      <c r="L22" s="12"/>
    </row>
    <row r="23" spans="1:12" s="13" customFormat="1" ht="21.75" customHeight="1">
      <c r="A23" s="27">
        <v>9</v>
      </c>
      <c r="B23" s="24">
        <f t="shared" si="3"/>
        <v>19440</v>
      </c>
      <c r="C23" s="24">
        <f t="shared" si="3"/>
        <v>2916</v>
      </c>
      <c r="D23" s="28">
        <f>B12*D13*A23</f>
        <v>2624.3999999999996</v>
      </c>
      <c r="E23" s="29">
        <f t="shared" si="0"/>
        <v>130.10625000000002</v>
      </c>
      <c r="F23" s="24">
        <f t="shared" si="1"/>
        <v>195.159375</v>
      </c>
      <c r="G23" s="24">
        <f t="shared" si="2"/>
        <v>260.21250000000003</v>
      </c>
      <c r="H23" s="24">
        <f>H20</f>
        <v>0</v>
      </c>
      <c r="I23" s="24">
        <f t="shared" si="4"/>
        <v>24980.4</v>
      </c>
      <c r="J23" s="12"/>
      <c r="K23" s="12"/>
      <c r="L23" s="12"/>
    </row>
    <row r="24" spans="1:12" s="13" customFormat="1" ht="21.75" customHeight="1">
      <c r="A24" s="27">
        <v>10</v>
      </c>
      <c r="B24" s="24">
        <f>B20</f>
        <v>19440</v>
      </c>
      <c r="C24" s="24">
        <f>C20</f>
        <v>2916</v>
      </c>
      <c r="D24" s="28">
        <f>B12*D13*A24</f>
        <v>2915.9999999999995</v>
      </c>
      <c r="E24" s="29">
        <f t="shared" si="0"/>
        <v>131.625</v>
      </c>
      <c r="F24" s="24">
        <f t="shared" si="1"/>
        <v>197.4375</v>
      </c>
      <c r="G24" s="24">
        <f t="shared" si="2"/>
        <v>263.25</v>
      </c>
      <c r="H24" s="24">
        <f>H20</f>
        <v>0</v>
      </c>
      <c r="I24" s="24">
        <f t="shared" si="4"/>
        <v>25272</v>
      </c>
      <c r="J24" s="12"/>
      <c r="K24" s="12"/>
      <c r="L24" s="12"/>
    </row>
    <row r="25" spans="1:12" s="13" customFormat="1" ht="21.75" customHeight="1">
      <c r="A25" s="27">
        <v>11</v>
      </c>
      <c r="B25" s="24">
        <f t="shared" si="3"/>
        <v>19440</v>
      </c>
      <c r="C25" s="24">
        <f t="shared" si="3"/>
        <v>2916</v>
      </c>
      <c r="D25" s="28">
        <f>B12*D13*A25</f>
        <v>3207.5999999999995</v>
      </c>
      <c r="E25" s="29">
        <f t="shared" si="0"/>
        <v>133.14374999999998</v>
      </c>
      <c r="F25" s="24">
        <f t="shared" si="1"/>
        <v>199.715625</v>
      </c>
      <c r="G25" s="24">
        <f t="shared" si="2"/>
        <v>266.28749999999997</v>
      </c>
      <c r="H25" s="24">
        <f>H22</f>
        <v>0</v>
      </c>
      <c r="I25" s="24">
        <f t="shared" si="4"/>
        <v>25563.6</v>
      </c>
      <c r="J25" s="12"/>
      <c r="K25" s="12"/>
      <c r="L25" s="12"/>
    </row>
    <row r="26" spans="1:12" s="13" customFormat="1" ht="21.75" customHeight="1">
      <c r="A26" s="27">
        <v>12</v>
      </c>
      <c r="B26" s="24">
        <f>B22</f>
        <v>19440</v>
      </c>
      <c r="C26" s="24">
        <f>C22</f>
        <v>2916</v>
      </c>
      <c r="D26" s="28">
        <f>B12*D13*A26</f>
        <v>3499.2</v>
      </c>
      <c r="E26" s="29">
        <f t="shared" si="0"/>
        <v>134.6625</v>
      </c>
      <c r="F26" s="24">
        <f t="shared" si="1"/>
        <v>201.99374999999998</v>
      </c>
      <c r="G26" s="24">
        <f t="shared" si="2"/>
        <v>269.325</v>
      </c>
      <c r="H26" s="24">
        <f>H22</f>
        <v>0</v>
      </c>
      <c r="I26" s="24">
        <f t="shared" si="4"/>
        <v>25855.2</v>
      </c>
      <c r="J26" s="12"/>
      <c r="K26" s="12"/>
      <c r="L26" s="12"/>
    </row>
    <row r="27" spans="1:12" s="13" customFormat="1" ht="21.75" customHeight="1">
      <c r="A27" s="27">
        <v>13</v>
      </c>
      <c r="B27" s="24">
        <f t="shared" si="3"/>
        <v>19440</v>
      </c>
      <c r="C27" s="24">
        <f t="shared" si="3"/>
        <v>2916</v>
      </c>
      <c r="D27" s="28">
        <f>B12*D13*A27</f>
        <v>3790.7999999999997</v>
      </c>
      <c r="E27" s="29">
        <f t="shared" si="0"/>
        <v>136.18125</v>
      </c>
      <c r="F27" s="24">
        <f t="shared" si="1"/>
        <v>204.27187500000002</v>
      </c>
      <c r="G27" s="24">
        <f t="shared" si="2"/>
        <v>272.3625</v>
      </c>
      <c r="H27" s="24">
        <f>H24</f>
        <v>0</v>
      </c>
      <c r="I27" s="24">
        <f t="shared" si="4"/>
        <v>26146.8</v>
      </c>
      <c r="J27" s="12"/>
      <c r="K27" s="12"/>
      <c r="L27" s="12"/>
    </row>
    <row r="28" spans="1:12" s="13" customFormat="1" ht="21.75" customHeight="1">
      <c r="A28" s="27">
        <v>14</v>
      </c>
      <c r="B28" s="24">
        <f>B24</f>
        <v>19440</v>
      </c>
      <c r="C28" s="24">
        <f>C24</f>
        <v>2916</v>
      </c>
      <c r="D28" s="28">
        <f>B12*D13*A28</f>
        <v>4082.3999999999996</v>
      </c>
      <c r="E28" s="29">
        <f t="shared" si="0"/>
        <v>137.70000000000002</v>
      </c>
      <c r="F28" s="24">
        <f t="shared" si="1"/>
        <v>206.55</v>
      </c>
      <c r="G28" s="24">
        <f t="shared" si="2"/>
        <v>275.40000000000003</v>
      </c>
      <c r="H28" s="24">
        <f>H24</f>
        <v>0</v>
      </c>
      <c r="I28" s="24">
        <f t="shared" si="4"/>
        <v>26438.4</v>
      </c>
      <c r="J28" s="12"/>
      <c r="K28" s="12"/>
      <c r="L28" s="12"/>
    </row>
    <row r="29" spans="1:12" s="13" customFormat="1" ht="21.75" customHeight="1">
      <c r="A29" s="27">
        <v>15</v>
      </c>
      <c r="B29" s="24">
        <f t="shared" si="3"/>
        <v>19440</v>
      </c>
      <c r="C29" s="24">
        <f t="shared" si="3"/>
        <v>2916</v>
      </c>
      <c r="D29" s="28">
        <f>B12*D13*A29</f>
        <v>4373.999999999999</v>
      </c>
      <c r="E29" s="29">
        <f t="shared" si="0"/>
        <v>139.21875</v>
      </c>
      <c r="F29" s="24">
        <f t="shared" si="1"/>
        <v>208.828125</v>
      </c>
      <c r="G29" s="24">
        <f t="shared" si="2"/>
        <v>278.4375</v>
      </c>
      <c r="H29" s="24">
        <f>H26</f>
        <v>0</v>
      </c>
      <c r="I29" s="24">
        <f t="shared" si="4"/>
        <v>26730</v>
      </c>
      <c r="J29" s="12"/>
      <c r="K29" s="12"/>
      <c r="L29" s="12"/>
    </row>
    <row r="30" spans="1:12" s="13" customFormat="1" ht="21.75" customHeight="1">
      <c r="A30" s="27">
        <v>16</v>
      </c>
      <c r="B30" s="24">
        <f>B26</f>
        <v>19440</v>
      </c>
      <c r="C30" s="24">
        <f>C26</f>
        <v>2916</v>
      </c>
      <c r="D30" s="28">
        <f>B12*D13*A30</f>
        <v>4665.599999999999</v>
      </c>
      <c r="E30" s="29">
        <f t="shared" si="0"/>
        <v>140.73749999999998</v>
      </c>
      <c r="F30" s="24">
        <f t="shared" si="1"/>
        <v>211.10625</v>
      </c>
      <c r="G30" s="24">
        <f t="shared" si="2"/>
        <v>281.47499999999997</v>
      </c>
      <c r="H30" s="24">
        <f>H26</f>
        <v>0</v>
      </c>
      <c r="I30" s="24">
        <f t="shared" si="4"/>
        <v>27021.6</v>
      </c>
      <c r="J30" s="12"/>
      <c r="K30" s="12"/>
      <c r="L30" s="12"/>
    </row>
    <row r="31" spans="1:12" s="13" customFormat="1" ht="21.75" customHeight="1">
      <c r="A31" s="27">
        <v>17</v>
      </c>
      <c r="B31" s="24">
        <f>B27</f>
        <v>19440</v>
      </c>
      <c r="C31" s="24">
        <f>C28</f>
        <v>2916</v>
      </c>
      <c r="D31" s="28">
        <f>B12*D13*A31</f>
        <v>4957.2</v>
      </c>
      <c r="E31" s="29">
        <f t="shared" si="0"/>
        <v>142.25625</v>
      </c>
      <c r="F31" s="24">
        <f t="shared" si="1"/>
        <v>213.38437499999998</v>
      </c>
      <c r="G31" s="24">
        <f t="shared" si="2"/>
        <v>284.5125</v>
      </c>
      <c r="H31" s="24">
        <f>H28</f>
        <v>0</v>
      </c>
      <c r="I31" s="24">
        <f t="shared" si="4"/>
        <v>27313.2</v>
      </c>
      <c r="J31" s="12"/>
      <c r="K31" s="12"/>
      <c r="L31" s="12"/>
    </row>
    <row r="32" spans="1:12" s="13" customFormat="1" ht="21.75" customHeight="1">
      <c r="A32" s="27">
        <v>18</v>
      </c>
      <c r="B32" s="24">
        <f aca="true" t="shared" si="5" ref="B32:B46">B29</f>
        <v>19440</v>
      </c>
      <c r="C32" s="24">
        <f>C28</f>
        <v>2916</v>
      </c>
      <c r="D32" s="28">
        <f>B12*D13*A32</f>
        <v>5248.799999999999</v>
      </c>
      <c r="E32" s="29">
        <f t="shared" si="0"/>
        <v>143.775</v>
      </c>
      <c r="F32" s="24">
        <f t="shared" si="1"/>
        <v>215.66250000000002</v>
      </c>
      <c r="G32" s="24">
        <f t="shared" si="2"/>
        <v>287.55</v>
      </c>
      <c r="H32" s="24">
        <f>H28</f>
        <v>0</v>
      </c>
      <c r="I32" s="24">
        <f t="shared" si="4"/>
        <v>27604.8</v>
      </c>
      <c r="J32" s="12"/>
      <c r="K32" s="12"/>
      <c r="L32" s="12"/>
    </row>
    <row r="33" spans="1:12" s="13" customFormat="1" ht="21.75" customHeight="1">
      <c r="A33" s="27">
        <v>19</v>
      </c>
      <c r="B33" s="24">
        <f>B29</f>
        <v>19440</v>
      </c>
      <c r="C33" s="24">
        <f>C30</f>
        <v>2916</v>
      </c>
      <c r="D33" s="28">
        <f>B12*D13*A33</f>
        <v>5540.4</v>
      </c>
      <c r="E33" s="29">
        <f t="shared" si="0"/>
        <v>145.29375000000002</v>
      </c>
      <c r="F33" s="24">
        <f t="shared" si="1"/>
        <v>217.940625</v>
      </c>
      <c r="G33" s="24">
        <f t="shared" si="2"/>
        <v>290.58750000000003</v>
      </c>
      <c r="H33" s="24">
        <f>H30</f>
        <v>0</v>
      </c>
      <c r="I33" s="24">
        <f t="shared" si="4"/>
        <v>27896.4</v>
      </c>
      <c r="J33" s="12"/>
      <c r="K33" s="12"/>
      <c r="L33" s="12"/>
    </row>
    <row r="34" spans="1:12" s="13" customFormat="1" ht="21.75" customHeight="1">
      <c r="A34" s="27">
        <v>20</v>
      </c>
      <c r="B34" s="24">
        <f t="shared" si="5"/>
        <v>19440</v>
      </c>
      <c r="C34" s="24">
        <f>C30</f>
        <v>2916</v>
      </c>
      <c r="D34" s="28">
        <f>B12*D13*A34</f>
        <v>5831.999999999999</v>
      </c>
      <c r="E34" s="29">
        <f t="shared" si="0"/>
        <v>146.8125</v>
      </c>
      <c r="F34" s="24">
        <f t="shared" si="1"/>
        <v>220.21875</v>
      </c>
      <c r="G34" s="24">
        <f t="shared" si="2"/>
        <v>293.625</v>
      </c>
      <c r="H34" s="24">
        <f>H30</f>
        <v>0</v>
      </c>
      <c r="I34" s="24">
        <f t="shared" si="4"/>
        <v>28188</v>
      </c>
      <c r="J34" s="12"/>
      <c r="K34" s="12"/>
      <c r="L34" s="12"/>
    </row>
    <row r="35" spans="1:12" s="13" customFormat="1" ht="21.75" customHeight="1">
      <c r="A35" s="27">
        <v>21</v>
      </c>
      <c r="B35" s="24">
        <f>B31</f>
        <v>19440</v>
      </c>
      <c r="C35" s="24">
        <f>C32</f>
        <v>2916</v>
      </c>
      <c r="D35" s="28">
        <f>B12*D13*A35</f>
        <v>6123.599999999999</v>
      </c>
      <c r="E35" s="29">
        <f t="shared" si="0"/>
        <v>148.33124999999998</v>
      </c>
      <c r="F35" s="24">
        <f t="shared" si="1"/>
        <v>222.496875</v>
      </c>
      <c r="G35" s="24">
        <f t="shared" si="2"/>
        <v>296.66249999999997</v>
      </c>
      <c r="H35" s="24">
        <f>H32</f>
        <v>0</v>
      </c>
      <c r="I35" s="24">
        <f t="shared" si="4"/>
        <v>28479.6</v>
      </c>
      <c r="J35" s="12"/>
      <c r="K35" s="12"/>
      <c r="L35" s="12"/>
    </row>
    <row r="36" spans="1:12" s="13" customFormat="1" ht="21.75" customHeight="1">
      <c r="A36" s="27">
        <v>22</v>
      </c>
      <c r="B36" s="24">
        <f t="shared" si="5"/>
        <v>19440</v>
      </c>
      <c r="C36" s="24">
        <f>C32</f>
        <v>2916</v>
      </c>
      <c r="D36" s="28">
        <f>B12*D13*A36</f>
        <v>6415.199999999999</v>
      </c>
      <c r="E36" s="29">
        <f t="shared" si="0"/>
        <v>149.85</v>
      </c>
      <c r="F36" s="24">
        <f t="shared" si="1"/>
        <v>224.77499999999998</v>
      </c>
      <c r="G36" s="24">
        <f t="shared" si="2"/>
        <v>299.7</v>
      </c>
      <c r="H36" s="24">
        <f>H32</f>
        <v>0</v>
      </c>
      <c r="I36" s="24">
        <f t="shared" si="4"/>
        <v>28771.199999999997</v>
      </c>
      <c r="J36" s="12"/>
      <c r="K36" s="12"/>
      <c r="L36" s="12"/>
    </row>
    <row r="37" spans="1:12" s="13" customFormat="1" ht="21.75" customHeight="1">
      <c r="A37" s="27">
        <v>23</v>
      </c>
      <c r="B37" s="24">
        <f>B33</f>
        <v>19440</v>
      </c>
      <c r="C37" s="24">
        <f>C34</f>
        <v>2916</v>
      </c>
      <c r="D37" s="28">
        <f>B12*D13*A37</f>
        <v>6706.799999999999</v>
      </c>
      <c r="E37" s="29">
        <f t="shared" si="0"/>
        <v>151.36875</v>
      </c>
      <c r="F37" s="24">
        <f t="shared" si="1"/>
        <v>227.05312500000002</v>
      </c>
      <c r="G37" s="24">
        <f t="shared" si="2"/>
        <v>302.7375</v>
      </c>
      <c r="H37" s="24">
        <f>H34</f>
        <v>0</v>
      </c>
      <c r="I37" s="24">
        <f t="shared" si="4"/>
        <v>29062.8</v>
      </c>
      <c r="J37" s="12"/>
      <c r="K37" s="12"/>
      <c r="L37" s="12"/>
    </row>
    <row r="38" spans="1:12" s="13" customFormat="1" ht="21.75" customHeight="1">
      <c r="A38" s="27">
        <v>24</v>
      </c>
      <c r="B38" s="24">
        <f t="shared" si="5"/>
        <v>19440</v>
      </c>
      <c r="C38" s="24">
        <f>C34</f>
        <v>2916</v>
      </c>
      <c r="D38" s="28">
        <f>B12*D13*A38</f>
        <v>6998.4</v>
      </c>
      <c r="E38" s="29">
        <f t="shared" si="0"/>
        <v>152.88750000000002</v>
      </c>
      <c r="F38" s="24">
        <f t="shared" si="1"/>
        <v>229.33125</v>
      </c>
      <c r="G38" s="24">
        <f t="shared" si="2"/>
        <v>305.77500000000003</v>
      </c>
      <c r="H38" s="24">
        <f>H34</f>
        <v>0</v>
      </c>
      <c r="I38" s="24">
        <f t="shared" si="4"/>
        <v>29354.4</v>
      </c>
      <c r="J38" s="12"/>
      <c r="K38" s="12"/>
      <c r="L38" s="12"/>
    </row>
    <row r="39" spans="1:12" s="13" customFormat="1" ht="21.75" customHeight="1">
      <c r="A39" s="27">
        <v>25</v>
      </c>
      <c r="B39" s="24">
        <f>B35</f>
        <v>19440</v>
      </c>
      <c r="C39" s="24">
        <f>C36</f>
        <v>2916</v>
      </c>
      <c r="D39" s="28">
        <f>B12*D13*A39</f>
        <v>7289.999999999999</v>
      </c>
      <c r="E39" s="29">
        <f t="shared" si="0"/>
        <v>154.40625</v>
      </c>
      <c r="F39" s="24">
        <f t="shared" si="1"/>
        <v>231.609375</v>
      </c>
      <c r="G39" s="24">
        <f t="shared" si="2"/>
        <v>308.8125</v>
      </c>
      <c r="H39" s="24">
        <f>H36</f>
        <v>0</v>
      </c>
      <c r="I39" s="24">
        <f t="shared" si="4"/>
        <v>29646</v>
      </c>
      <c r="J39" s="12"/>
      <c r="K39" s="12"/>
      <c r="L39" s="12"/>
    </row>
    <row r="40" spans="1:12" s="13" customFormat="1" ht="21.75" customHeight="1">
      <c r="A40" s="27">
        <v>26</v>
      </c>
      <c r="B40" s="24">
        <f t="shared" si="5"/>
        <v>19440</v>
      </c>
      <c r="C40" s="24">
        <f>C36</f>
        <v>2916</v>
      </c>
      <c r="D40" s="28">
        <f>B12*D13*A40</f>
        <v>7581.599999999999</v>
      </c>
      <c r="E40" s="29">
        <f t="shared" si="0"/>
        <v>155.92499999999998</v>
      </c>
      <c r="F40" s="24">
        <f t="shared" si="1"/>
        <v>233.8875</v>
      </c>
      <c r="G40" s="24">
        <f t="shared" si="2"/>
        <v>311.84999999999997</v>
      </c>
      <c r="H40" s="24">
        <f>H36</f>
        <v>0</v>
      </c>
      <c r="I40" s="24">
        <f t="shared" si="4"/>
        <v>29937.6</v>
      </c>
      <c r="J40" s="12"/>
      <c r="K40" s="12"/>
      <c r="L40" s="12"/>
    </row>
    <row r="41" spans="1:12" s="13" customFormat="1" ht="21.75" customHeight="1">
      <c r="A41" s="27">
        <v>27</v>
      </c>
      <c r="B41" s="24">
        <f>B37</f>
        <v>19440</v>
      </c>
      <c r="C41" s="24">
        <f>C38</f>
        <v>2916</v>
      </c>
      <c r="D41" s="28">
        <f>B12*D13*A41</f>
        <v>7873.199999999999</v>
      </c>
      <c r="E41" s="29">
        <f t="shared" si="0"/>
        <v>157.44375</v>
      </c>
      <c r="F41" s="24">
        <f t="shared" si="1"/>
        <v>236.16562499999998</v>
      </c>
      <c r="G41" s="24">
        <f t="shared" si="2"/>
        <v>314.8875</v>
      </c>
      <c r="H41" s="24">
        <f>H38</f>
        <v>0</v>
      </c>
      <c r="I41" s="24">
        <f t="shared" si="4"/>
        <v>30229.199999999997</v>
      </c>
      <c r="J41" s="12"/>
      <c r="K41" s="12"/>
      <c r="L41" s="12"/>
    </row>
    <row r="42" spans="1:12" s="13" customFormat="1" ht="21.75" customHeight="1">
      <c r="A42" s="27">
        <v>28</v>
      </c>
      <c r="B42" s="24">
        <f t="shared" si="5"/>
        <v>19440</v>
      </c>
      <c r="C42" s="24">
        <f aca="true" t="shared" si="6" ref="C42:C47">C38</f>
        <v>2916</v>
      </c>
      <c r="D42" s="28">
        <f>B12*D13*A42</f>
        <v>8164.799999999999</v>
      </c>
      <c r="E42" s="29">
        <f t="shared" si="0"/>
        <v>158.9625</v>
      </c>
      <c r="F42" s="24">
        <f t="shared" si="1"/>
        <v>238.44375000000002</v>
      </c>
      <c r="G42" s="24">
        <f t="shared" si="2"/>
        <v>317.925</v>
      </c>
      <c r="H42" s="24">
        <f aca="true" t="shared" si="7" ref="H42:H47">H38</f>
        <v>0</v>
      </c>
      <c r="I42" s="24">
        <f t="shared" si="4"/>
        <v>30520.8</v>
      </c>
      <c r="J42" s="12"/>
      <c r="K42" s="12"/>
      <c r="L42" s="12"/>
    </row>
    <row r="43" spans="1:12" s="13" customFormat="1" ht="21.75" customHeight="1">
      <c r="A43" s="27">
        <v>29</v>
      </c>
      <c r="B43" s="24">
        <f>B39</f>
        <v>19440</v>
      </c>
      <c r="C43" s="24">
        <f t="shared" si="6"/>
        <v>2916</v>
      </c>
      <c r="D43" s="28">
        <f>B12*D13*A43</f>
        <v>8456.4</v>
      </c>
      <c r="E43" s="29">
        <f t="shared" si="0"/>
        <v>160.48125000000002</v>
      </c>
      <c r="F43" s="24">
        <f t="shared" si="1"/>
        <v>240.721875</v>
      </c>
      <c r="G43" s="24">
        <f t="shared" si="2"/>
        <v>320.96250000000003</v>
      </c>
      <c r="H43" s="24">
        <f t="shared" si="7"/>
        <v>0</v>
      </c>
      <c r="I43" s="24">
        <f t="shared" si="4"/>
        <v>30812.4</v>
      </c>
      <c r="J43" s="12"/>
      <c r="K43" s="12"/>
      <c r="L43" s="12"/>
    </row>
    <row r="44" spans="1:12" s="13" customFormat="1" ht="21.75" customHeight="1">
      <c r="A44" s="27">
        <v>30</v>
      </c>
      <c r="B44" s="24">
        <f t="shared" si="5"/>
        <v>19440</v>
      </c>
      <c r="C44" s="24">
        <f t="shared" si="6"/>
        <v>2916</v>
      </c>
      <c r="D44" s="28">
        <f>B12*D13*A44</f>
        <v>8747.999999999998</v>
      </c>
      <c r="E44" s="29">
        <f t="shared" si="0"/>
        <v>162</v>
      </c>
      <c r="F44" s="24">
        <f t="shared" si="1"/>
        <v>243</v>
      </c>
      <c r="G44" s="24">
        <f t="shared" si="2"/>
        <v>324</v>
      </c>
      <c r="H44" s="24">
        <f t="shared" si="7"/>
        <v>0</v>
      </c>
      <c r="I44" s="24">
        <f t="shared" si="4"/>
        <v>31104</v>
      </c>
      <c r="J44" s="12"/>
      <c r="K44" s="12"/>
      <c r="L44" s="12"/>
    </row>
    <row r="45" spans="1:12" s="13" customFormat="1" ht="21.75" customHeight="1">
      <c r="A45" s="27">
        <v>31</v>
      </c>
      <c r="B45" s="24">
        <f>B41</f>
        <v>19440</v>
      </c>
      <c r="C45" s="24">
        <f t="shared" si="6"/>
        <v>2916</v>
      </c>
      <c r="D45" s="28">
        <f>B12*D13*A45</f>
        <v>9039.599999999999</v>
      </c>
      <c r="E45" s="29">
        <f t="shared" si="0"/>
        <v>163.51874999999998</v>
      </c>
      <c r="F45" s="24">
        <f t="shared" si="1"/>
        <v>245.278125</v>
      </c>
      <c r="G45" s="24">
        <f t="shared" si="2"/>
        <v>327.03749999999997</v>
      </c>
      <c r="H45" s="24">
        <f t="shared" si="7"/>
        <v>0</v>
      </c>
      <c r="I45" s="24">
        <f t="shared" si="4"/>
        <v>31395.6</v>
      </c>
      <c r="J45" s="12"/>
      <c r="K45" s="12"/>
      <c r="L45" s="12"/>
    </row>
    <row r="46" spans="1:12" ht="21.75" customHeight="1">
      <c r="A46" s="27">
        <v>32</v>
      </c>
      <c r="B46" s="24">
        <f t="shared" si="5"/>
        <v>19440</v>
      </c>
      <c r="C46" s="24">
        <f t="shared" si="6"/>
        <v>2916</v>
      </c>
      <c r="D46" s="28">
        <f>B12*D13*A46</f>
        <v>9331.199999999999</v>
      </c>
      <c r="E46" s="29">
        <f t="shared" si="0"/>
        <v>165.0375</v>
      </c>
      <c r="F46" s="24">
        <f t="shared" si="1"/>
        <v>247.55624999999998</v>
      </c>
      <c r="G46" s="24">
        <f t="shared" si="2"/>
        <v>330.075</v>
      </c>
      <c r="H46" s="24">
        <f t="shared" si="7"/>
        <v>0</v>
      </c>
      <c r="I46" s="24">
        <f t="shared" si="4"/>
        <v>31687.199999999997</v>
      </c>
      <c r="J46" s="3"/>
      <c r="K46" s="3"/>
      <c r="L46" s="3"/>
    </row>
    <row r="47" spans="1:12" ht="21.75" customHeight="1" thickBot="1">
      <c r="A47" s="27">
        <v>33</v>
      </c>
      <c r="B47" s="24">
        <f>B43</f>
        <v>19440</v>
      </c>
      <c r="C47" s="24">
        <f t="shared" si="6"/>
        <v>2916</v>
      </c>
      <c r="D47" s="33">
        <f>B12*D13*A47</f>
        <v>9622.8</v>
      </c>
      <c r="E47" s="29">
        <f t="shared" si="0"/>
        <v>166.55625</v>
      </c>
      <c r="F47" s="24">
        <f t="shared" si="1"/>
        <v>249.83437500000002</v>
      </c>
      <c r="G47" s="24">
        <f t="shared" si="2"/>
        <v>333.1125</v>
      </c>
      <c r="H47" s="24">
        <f t="shared" si="7"/>
        <v>0</v>
      </c>
      <c r="I47" s="24">
        <f t="shared" si="4"/>
        <v>31978.8</v>
      </c>
      <c r="J47" s="3"/>
      <c r="K47" s="3"/>
      <c r="L47" s="3"/>
    </row>
    <row r="48" spans="2:12" ht="12">
      <c r="B48" s="3"/>
      <c r="C48" s="3"/>
      <c r="D48" s="3"/>
      <c r="E48" s="3"/>
      <c r="F48" s="3"/>
      <c r="G48" s="3"/>
      <c r="H48" s="3"/>
      <c r="I48" s="3"/>
      <c r="J48" s="3"/>
      <c r="K48" s="3"/>
      <c r="L48" s="3"/>
    </row>
    <row r="49" spans="1:12" ht="12.75" customHeight="1">
      <c r="A49" s="99"/>
      <c r="B49" s="99"/>
      <c r="C49" s="99"/>
      <c r="D49" s="99"/>
      <c r="E49" s="99"/>
      <c r="F49" s="99"/>
      <c r="G49" s="99"/>
      <c r="H49" s="99"/>
      <c r="I49" s="99"/>
      <c r="J49" s="3"/>
      <c r="K49" s="3"/>
      <c r="L49" s="3"/>
    </row>
    <row r="50" spans="1:12" ht="12">
      <c r="A50" s="99"/>
      <c r="B50" s="99"/>
      <c r="C50" s="99"/>
      <c r="D50" s="99"/>
      <c r="E50" s="99"/>
      <c r="F50" s="99"/>
      <c r="G50" s="99"/>
      <c r="H50" s="99"/>
      <c r="I50" s="99"/>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row r="83" spans="2:9" ht="12">
      <c r="B83" s="3"/>
      <c r="C83" s="3"/>
      <c r="D83" s="3"/>
      <c r="E83" s="3"/>
      <c r="F83" s="3"/>
      <c r="G83" s="3"/>
      <c r="H83" s="3"/>
      <c r="I83" s="3"/>
    </row>
    <row r="84" spans="2:9" ht="12">
      <c r="B84" s="3"/>
      <c r="C84" s="3"/>
      <c r="D84" s="3"/>
      <c r="E84" s="3"/>
      <c r="F84" s="3"/>
      <c r="G84" s="3"/>
      <c r="H84" s="3"/>
      <c r="I84" s="3"/>
    </row>
  </sheetData>
  <sheetProtection/>
  <mergeCells count="11">
    <mergeCell ref="I11:I13"/>
    <mergeCell ref="A49:I50"/>
    <mergeCell ref="H2:I2"/>
    <mergeCell ref="A3:I3"/>
    <mergeCell ref="A4:I4"/>
    <mergeCell ref="A5:I5"/>
    <mergeCell ref="A7:I8"/>
    <mergeCell ref="A11:A13"/>
    <mergeCell ref="E11:E13"/>
    <mergeCell ref="F11:F13"/>
    <mergeCell ref="G11:G1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2:L84"/>
  <sheetViews>
    <sheetView zoomScalePageLayoutView="0" workbookViewId="0" topLeftCell="A1">
      <selection activeCell="A9" sqref="A9"/>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107</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113</v>
      </c>
      <c r="B5" s="91"/>
      <c r="C5" s="91"/>
      <c r="D5" s="91"/>
      <c r="E5" s="91"/>
      <c r="F5" s="91"/>
      <c r="G5" s="91"/>
      <c r="H5" s="91"/>
      <c r="I5" s="91"/>
      <c r="J5" s="18"/>
      <c r="K5" s="18"/>
    </row>
    <row r="6" ht="24.75" customHeight="1"/>
    <row r="7" spans="1:9" ht="25.5" customHeight="1">
      <c r="A7" s="96" t="s">
        <v>116</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20550</v>
      </c>
      <c r="C12" s="17">
        <f>B12*15%</f>
        <v>3082.5</v>
      </c>
      <c r="D12" s="17">
        <f>B12*1.5%</f>
        <v>308.25</v>
      </c>
      <c r="E12" s="77"/>
      <c r="F12" s="86"/>
      <c r="G12" s="77"/>
      <c r="H12" s="54">
        <v>0</v>
      </c>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20550</v>
      </c>
      <c r="C14" s="20">
        <f>C12</f>
        <v>3082.5</v>
      </c>
      <c r="D14" s="21">
        <f>B112*D13</f>
        <v>0</v>
      </c>
      <c r="E14" s="20">
        <f aca="true" t="shared" si="0" ref="E14:E47">(B14+C14+D14)/192</f>
        <v>123.0859375</v>
      </c>
      <c r="F14" s="20">
        <f>E14*1.5</f>
        <v>184.62890625</v>
      </c>
      <c r="G14" s="20">
        <f>E14*2</f>
        <v>246.171875</v>
      </c>
      <c r="H14" s="20">
        <f>H12</f>
        <v>0</v>
      </c>
      <c r="I14" s="20">
        <f>B14+C14+D14+H14</f>
        <v>23632.5</v>
      </c>
      <c r="J14" s="12"/>
      <c r="K14" s="12"/>
      <c r="L14" s="12"/>
    </row>
    <row r="15" spans="1:12" s="13" customFormat="1" ht="21.75" customHeight="1">
      <c r="A15" s="23">
        <v>1</v>
      </c>
      <c r="B15" s="24">
        <f>B12</f>
        <v>20550</v>
      </c>
      <c r="C15" s="24">
        <f>C12</f>
        <v>3082.5</v>
      </c>
      <c r="D15" s="25">
        <f>B12*D13</f>
        <v>308.25</v>
      </c>
      <c r="E15" s="24">
        <f t="shared" si="0"/>
        <v>124.69140625</v>
      </c>
      <c r="F15" s="24">
        <f>E15*1.5</f>
        <v>187.037109375</v>
      </c>
      <c r="G15" s="24">
        <f>E15*2</f>
        <v>249.3828125</v>
      </c>
      <c r="H15" s="24">
        <f>H12</f>
        <v>0</v>
      </c>
      <c r="I15" s="24">
        <f>B15+C15+D15+H15</f>
        <v>23940.75</v>
      </c>
      <c r="J15" s="12"/>
      <c r="K15" s="12"/>
      <c r="L15" s="12"/>
    </row>
    <row r="16" spans="1:12" s="13" customFormat="1" ht="21.75" customHeight="1">
      <c r="A16" s="27">
        <v>2</v>
      </c>
      <c r="B16" s="24">
        <f>B12</f>
        <v>20550</v>
      </c>
      <c r="C16" s="24">
        <f>C12</f>
        <v>3082.5</v>
      </c>
      <c r="D16" s="28">
        <f>B12*D13*A16</f>
        <v>616.5</v>
      </c>
      <c r="E16" s="29">
        <f t="shared" si="0"/>
        <v>126.296875</v>
      </c>
      <c r="F16" s="24">
        <f aca="true" t="shared" si="1" ref="F16:F47">E16*1.5</f>
        <v>189.4453125</v>
      </c>
      <c r="G16" s="24">
        <f aca="true" t="shared" si="2" ref="G16:G47">E16*2</f>
        <v>252.59375</v>
      </c>
      <c r="H16" s="24">
        <f>H12</f>
        <v>0</v>
      </c>
      <c r="I16" s="24">
        <f>B16+C16+D16+H16</f>
        <v>24249</v>
      </c>
      <c r="J16" s="12"/>
      <c r="K16" s="12"/>
      <c r="L16" s="12"/>
    </row>
    <row r="17" spans="1:12" s="13" customFormat="1" ht="21.75" customHeight="1">
      <c r="A17" s="27">
        <v>3</v>
      </c>
      <c r="B17" s="24">
        <f aca="true" t="shared" si="3" ref="B17:C29">B14</f>
        <v>20550</v>
      </c>
      <c r="C17" s="24">
        <f t="shared" si="3"/>
        <v>3082.5</v>
      </c>
      <c r="D17" s="28">
        <f>B12*D13*A17</f>
        <v>924.75</v>
      </c>
      <c r="E17" s="29">
        <f t="shared" si="0"/>
        <v>127.90234375</v>
      </c>
      <c r="F17" s="24">
        <f t="shared" si="1"/>
        <v>191.853515625</v>
      </c>
      <c r="G17" s="24">
        <f t="shared" si="2"/>
        <v>255.8046875</v>
      </c>
      <c r="H17" s="24">
        <f>H14</f>
        <v>0</v>
      </c>
      <c r="I17" s="24">
        <f aca="true" t="shared" si="4" ref="I17:I47">B17+C17+D17+H17</f>
        <v>24557.25</v>
      </c>
      <c r="J17" s="12"/>
      <c r="K17" s="12"/>
      <c r="L17" s="12"/>
    </row>
    <row r="18" spans="1:12" s="13" customFormat="1" ht="21.75" customHeight="1">
      <c r="A18" s="27">
        <v>4</v>
      </c>
      <c r="B18" s="24">
        <f>B14</f>
        <v>20550</v>
      </c>
      <c r="C18" s="24">
        <f>C14</f>
        <v>3082.5</v>
      </c>
      <c r="D18" s="28">
        <f>B12*D13*A18</f>
        <v>1233</v>
      </c>
      <c r="E18" s="29">
        <f t="shared" si="0"/>
        <v>129.5078125</v>
      </c>
      <c r="F18" s="24">
        <f t="shared" si="1"/>
        <v>194.26171875</v>
      </c>
      <c r="G18" s="24">
        <f t="shared" si="2"/>
        <v>259.015625</v>
      </c>
      <c r="H18" s="24">
        <f>H14</f>
        <v>0</v>
      </c>
      <c r="I18" s="24">
        <f t="shared" si="4"/>
        <v>24865.5</v>
      </c>
      <c r="J18" s="12"/>
      <c r="K18" s="12"/>
      <c r="L18" s="12"/>
    </row>
    <row r="19" spans="1:12" s="13" customFormat="1" ht="21.75" customHeight="1">
      <c r="A19" s="27">
        <v>5</v>
      </c>
      <c r="B19" s="24">
        <f t="shared" si="3"/>
        <v>20550</v>
      </c>
      <c r="C19" s="24">
        <f t="shared" si="3"/>
        <v>3082.5</v>
      </c>
      <c r="D19" s="28">
        <f>B12*D13*A19</f>
        <v>1541.25</v>
      </c>
      <c r="E19" s="29">
        <f t="shared" si="0"/>
        <v>131.11328125</v>
      </c>
      <c r="F19" s="24">
        <f t="shared" si="1"/>
        <v>196.669921875</v>
      </c>
      <c r="G19" s="24">
        <f t="shared" si="2"/>
        <v>262.2265625</v>
      </c>
      <c r="H19" s="24">
        <f>H16</f>
        <v>0</v>
      </c>
      <c r="I19" s="24">
        <f t="shared" si="4"/>
        <v>25173.75</v>
      </c>
      <c r="J19" s="12"/>
      <c r="K19" s="12"/>
      <c r="L19" s="12"/>
    </row>
    <row r="20" spans="1:12" s="13" customFormat="1" ht="21.75" customHeight="1">
      <c r="A20" s="27">
        <v>6</v>
      </c>
      <c r="B20" s="24">
        <f>B16</f>
        <v>20550</v>
      </c>
      <c r="C20" s="24">
        <f>C16</f>
        <v>3082.5</v>
      </c>
      <c r="D20" s="28">
        <f>B12*D13*A20</f>
        <v>1849.5</v>
      </c>
      <c r="E20" s="29">
        <f t="shared" si="0"/>
        <v>132.71875</v>
      </c>
      <c r="F20" s="24">
        <f t="shared" si="1"/>
        <v>199.078125</v>
      </c>
      <c r="G20" s="24">
        <f t="shared" si="2"/>
        <v>265.4375</v>
      </c>
      <c r="H20" s="24">
        <f>H16</f>
        <v>0</v>
      </c>
      <c r="I20" s="24">
        <f t="shared" si="4"/>
        <v>25482</v>
      </c>
      <c r="J20" s="12"/>
      <c r="K20" s="12"/>
      <c r="L20" s="12"/>
    </row>
    <row r="21" spans="1:12" s="13" customFormat="1" ht="21.75" customHeight="1">
      <c r="A21" s="27">
        <v>7</v>
      </c>
      <c r="B21" s="24">
        <f t="shared" si="3"/>
        <v>20550</v>
      </c>
      <c r="C21" s="24">
        <f t="shared" si="3"/>
        <v>3082.5</v>
      </c>
      <c r="D21" s="28">
        <f>B12*D13*A21</f>
        <v>2157.75</v>
      </c>
      <c r="E21" s="29">
        <f t="shared" si="0"/>
        <v>134.32421875</v>
      </c>
      <c r="F21" s="24">
        <f t="shared" si="1"/>
        <v>201.486328125</v>
      </c>
      <c r="G21" s="24">
        <f t="shared" si="2"/>
        <v>268.6484375</v>
      </c>
      <c r="H21" s="24">
        <f>H18</f>
        <v>0</v>
      </c>
      <c r="I21" s="24">
        <f t="shared" si="4"/>
        <v>25790.25</v>
      </c>
      <c r="J21" s="12"/>
      <c r="K21" s="12"/>
      <c r="L21" s="12"/>
    </row>
    <row r="22" spans="1:12" s="13" customFormat="1" ht="21.75" customHeight="1">
      <c r="A22" s="27">
        <v>8</v>
      </c>
      <c r="B22" s="24">
        <f>B18</f>
        <v>20550</v>
      </c>
      <c r="C22" s="24">
        <f>C18</f>
        <v>3082.5</v>
      </c>
      <c r="D22" s="28">
        <f>B12*D13*A22</f>
        <v>2466</v>
      </c>
      <c r="E22" s="29">
        <f t="shared" si="0"/>
        <v>135.9296875</v>
      </c>
      <c r="F22" s="24">
        <f t="shared" si="1"/>
        <v>203.89453125</v>
      </c>
      <c r="G22" s="24">
        <f t="shared" si="2"/>
        <v>271.859375</v>
      </c>
      <c r="H22" s="24">
        <f>H18</f>
        <v>0</v>
      </c>
      <c r="I22" s="24">
        <f t="shared" si="4"/>
        <v>26098.5</v>
      </c>
      <c r="J22" s="12"/>
      <c r="K22" s="12"/>
      <c r="L22" s="12"/>
    </row>
    <row r="23" spans="1:12" s="13" customFormat="1" ht="21.75" customHeight="1">
      <c r="A23" s="27">
        <v>9</v>
      </c>
      <c r="B23" s="24">
        <f t="shared" si="3"/>
        <v>20550</v>
      </c>
      <c r="C23" s="24">
        <f t="shared" si="3"/>
        <v>3082.5</v>
      </c>
      <c r="D23" s="28">
        <f>B12*D13*A23</f>
        <v>2774.25</v>
      </c>
      <c r="E23" s="29">
        <f t="shared" si="0"/>
        <v>137.53515625</v>
      </c>
      <c r="F23" s="24">
        <f t="shared" si="1"/>
        <v>206.302734375</v>
      </c>
      <c r="G23" s="24">
        <f t="shared" si="2"/>
        <v>275.0703125</v>
      </c>
      <c r="H23" s="24">
        <f>H20</f>
        <v>0</v>
      </c>
      <c r="I23" s="24">
        <f t="shared" si="4"/>
        <v>26406.75</v>
      </c>
      <c r="J23" s="12"/>
      <c r="K23" s="12"/>
      <c r="L23" s="12"/>
    </row>
    <row r="24" spans="1:12" s="13" customFormat="1" ht="21.75" customHeight="1">
      <c r="A24" s="27">
        <v>10</v>
      </c>
      <c r="B24" s="24">
        <f>B20</f>
        <v>20550</v>
      </c>
      <c r="C24" s="24">
        <f>C20</f>
        <v>3082.5</v>
      </c>
      <c r="D24" s="28">
        <f>B12*D13*A24</f>
        <v>3082.5</v>
      </c>
      <c r="E24" s="29">
        <f t="shared" si="0"/>
        <v>139.140625</v>
      </c>
      <c r="F24" s="24">
        <f t="shared" si="1"/>
        <v>208.7109375</v>
      </c>
      <c r="G24" s="24">
        <f t="shared" si="2"/>
        <v>278.28125</v>
      </c>
      <c r="H24" s="24">
        <f>H20</f>
        <v>0</v>
      </c>
      <c r="I24" s="24">
        <f t="shared" si="4"/>
        <v>26715</v>
      </c>
      <c r="J24" s="12"/>
      <c r="K24" s="12"/>
      <c r="L24" s="12"/>
    </row>
    <row r="25" spans="1:12" s="13" customFormat="1" ht="21.75" customHeight="1">
      <c r="A25" s="27">
        <v>11</v>
      </c>
      <c r="B25" s="24">
        <f t="shared" si="3"/>
        <v>20550</v>
      </c>
      <c r="C25" s="24">
        <f t="shared" si="3"/>
        <v>3082.5</v>
      </c>
      <c r="D25" s="28">
        <f>B12*D13*A25</f>
        <v>3390.75</v>
      </c>
      <c r="E25" s="29">
        <f t="shared" si="0"/>
        <v>140.74609375</v>
      </c>
      <c r="F25" s="24">
        <f t="shared" si="1"/>
        <v>211.119140625</v>
      </c>
      <c r="G25" s="24">
        <f t="shared" si="2"/>
        <v>281.4921875</v>
      </c>
      <c r="H25" s="24">
        <f>H22</f>
        <v>0</v>
      </c>
      <c r="I25" s="24">
        <f t="shared" si="4"/>
        <v>27023.25</v>
      </c>
      <c r="J25" s="12"/>
      <c r="K25" s="12"/>
      <c r="L25" s="12"/>
    </row>
    <row r="26" spans="1:12" s="13" customFormat="1" ht="21.75" customHeight="1">
      <c r="A26" s="27">
        <v>12</v>
      </c>
      <c r="B26" s="24">
        <f>B22</f>
        <v>20550</v>
      </c>
      <c r="C26" s="24">
        <f>C22</f>
        <v>3082.5</v>
      </c>
      <c r="D26" s="28">
        <f>B12*D13*A26</f>
        <v>3699</v>
      </c>
      <c r="E26" s="29">
        <f t="shared" si="0"/>
        <v>142.3515625</v>
      </c>
      <c r="F26" s="24">
        <f t="shared" si="1"/>
        <v>213.52734375</v>
      </c>
      <c r="G26" s="24">
        <f t="shared" si="2"/>
        <v>284.703125</v>
      </c>
      <c r="H26" s="24">
        <f>H22</f>
        <v>0</v>
      </c>
      <c r="I26" s="24">
        <f t="shared" si="4"/>
        <v>27331.5</v>
      </c>
      <c r="J26" s="12"/>
      <c r="K26" s="12"/>
      <c r="L26" s="12"/>
    </row>
    <row r="27" spans="1:12" s="13" customFormat="1" ht="21.75" customHeight="1">
      <c r="A27" s="27">
        <v>13</v>
      </c>
      <c r="B27" s="24">
        <f t="shared" si="3"/>
        <v>20550</v>
      </c>
      <c r="C27" s="24">
        <f t="shared" si="3"/>
        <v>3082.5</v>
      </c>
      <c r="D27" s="28">
        <f>B12*D13*A27</f>
        <v>4007.25</v>
      </c>
      <c r="E27" s="29">
        <f t="shared" si="0"/>
        <v>143.95703125</v>
      </c>
      <c r="F27" s="24">
        <f t="shared" si="1"/>
        <v>215.935546875</v>
      </c>
      <c r="G27" s="24">
        <f t="shared" si="2"/>
        <v>287.9140625</v>
      </c>
      <c r="H27" s="24">
        <f>H24</f>
        <v>0</v>
      </c>
      <c r="I27" s="24">
        <f t="shared" si="4"/>
        <v>27639.75</v>
      </c>
      <c r="J27" s="12"/>
      <c r="K27" s="12"/>
      <c r="L27" s="12"/>
    </row>
    <row r="28" spans="1:12" s="13" customFormat="1" ht="21.75" customHeight="1">
      <c r="A28" s="27">
        <v>14</v>
      </c>
      <c r="B28" s="24">
        <f>B24</f>
        <v>20550</v>
      </c>
      <c r="C28" s="24">
        <f>C24</f>
        <v>3082.5</v>
      </c>
      <c r="D28" s="28">
        <f>B12*D13*A28</f>
        <v>4315.5</v>
      </c>
      <c r="E28" s="29">
        <f t="shared" si="0"/>
        <v>145.5625</v>
      </c>
      <c r="F28" s="24">
        <f t="shared" si="1"/>
        <v>218.34375</v>
      </c>
      <c r="G28" s="24">
        <f t="shared" si="2"/>
        <v>291.125</v>
      </c>
      <c r="H28" s="24">
        <f>H24</f>
        <v>0</v>
      </c>
      <c r="I28" s="24">
        <f t="shared" si="4"/>
        <v>27948</v>
      </c>
      <c r="J28" s="12"/>
      <c r="K28" s="12"/>
      <c r="L28" s="12"/>
    </row>
    <row r="29" spans="1:12" s="13" customFormat="1" ht="21.75" customHeight="1">
      <c r="A29" s="27">
        <v>15</v>
      </c>
      <c r="B29" s="24">
        <f t="shared" si="3"/>
        <v>20550</v>
      </c>
      <c r="C29" s="24">
        <f t="shared" si="3"/>
        <v>3082.5</v>
      </c>
      <c r="D29" s="28">
        <f>B12*D13*A29</f>
        <v>4623.75</v>
      </c>
      <c r="E29" s="29">
        <f t="shared" si="0"/>
        <v>147.16796875</v>
      </c>
      <c r="F29" s="24">
        <f t="shared" si="1"/>
        <v>220.751953125</v>
      </c>
      <c r="G29" s="24">
        <f t="shared" si="2"/>
        <v>294.3359375</v>
      </c>
      <c r="H29" s="24">
        <f>H26</f>
        <v>0</v>
      </c>
      <c r="I29" s="24">
        <f t="shared" si="4"/>
        <v>28256.25</v>
      </c>
      <c r="J29" s="12"/>
      <c r="K29" s="12"/>
      <c r="L29" s="12"/>
    </row>
    <row r="30" spans="1:12" s="13" customFormat="1" ht="21.75" customHeight="1">
      <c r="A30" s="27">
        <v>16</v>
      </c>
      <c r="B30" s="24">
        <f>B26</f>
        <v>20550</v>
      </c>
      <c r="C30" s="24">
        <f>C26</f>
        <v>3082.5</v>
      </c>
      <c r="D30" s="28">
        <f>B12*D13*A30</f>
        <v>4932</v>
      </c>
      <c r="E30" s="29">
        <f t="shared" si="0"/>
        <v>148.7734375</v>
      </c>
      <c r="F30" s="24">
        <f t="shared" si="1"/>
        <v>223.16015625</v>
      </c>
      <c r="G30" s="24">
        <f t="shared" si="2"/>
        <v>297.546875</v>
      </c>
      <c r="H30" s="24">
        <f>H26</f>
        <v>0</v>
      </c>
      <c r="I30" s="24">
        <f t="shared" si="4"/>
        <v>28564.5</v>
      </c>
      <c r="J30" s="12"/>
      <c r="K30" s="12"/>
      <c r="L30" s="12"/>
    </row>
    <row r="31" spans="1:12" s="13" customFormat="1" ht="21.75" customHeight="1">
      <c r="A31" s="27">
        <v>17</v>
      </c>
      <c r="B31" s="24">
        <f>B27</f>
        <v>20550</v>
      </c>
      <c r="C31" s="24">
        <f>C28</f>
        <v>3082.5</v>
      </c>
      <c r="D31" s="28">
        <f>B12*D13*A31</f>
        <v>5240.25</v>
      </c>
      <c r="E31" s="29">
        <f t="shared" si="0"/>
        <v>150.37890625</v>
      </c>
      <c r="F31" s="24">
        <f t="shared" si="1"/>
        <v>225.568359375</v>
      </c>
      <c r="G31" s="24">
        <f t="shared" si="2"/>
        <v>300.7578125</v>
      </c>
      <c r="H31" s="24">
        <f>H28</f>
        <v>0</v>
      </c>
      <c r="I31" s="24">
        <f t="shared" si="4"/>
        <v>28872.75</v>
      </c>
      <c r="J31" s="12"/>
      <c r="K31" s="12"/>
      <c r="L31" s="12"/>
    </row>
    <row r="32" spans="1:12" s="13" customFormat="1" ht="21.75" customHeight="1">
      <c r="A32" s="27">
        <v>18</v>
      </c>
      <c r="B32" s="24">
        <f aca="true" t="shared" si="5" ref="B32:B46">B29</f>
        <v>20550</v>
      </c>
      <c r="C32" s="24">
        <f>C28</f>
        <v>3082.5</v>
      </c>
      <c r="D32" s="28">
        <f>B12*D13*A32</f>
        <v>5548.5</v>
      </c>
      <c r="E32" s="29">
        <f t="shared" si="0"/>
        <v>151.984375</v>
      </c>
      <c r="F32" s="24">
        <f t="shared" si="1"/>
        <v>227.9765625</v>
      </c>
      <c r="G32" s="24">
        <f t="shared" si="2"/>
        <v>303.96875</v>
      </c>
      <c r="H32" s="24">
        <f>H28</f>
        <v>0</v>
      </c>
      <c r="I32" s="24">
        <f t="shared" si="4"/>
        <v>29181</v>
      </c>
      <c r="J32" s="12"/>
      <c r="K32" s="12"/>
      <c r="L32" s="12"/>
    </row>
    <row r="33" spans="1:12" s="13" customFormat="1" ht="21.75" customHeight="1">
      <c r="A33" s="27">
        <v>19</v>
      </c>
      <c r="B33" s="24">
        <f>B29</f>
        <v>20550</v>
      </c>
      <c r="C33" s="24">
        <f>C30</f>
        <v>3082.5</v>
      </c>
      <c r="D33" s="28">
        <f>B12*D13*A33</f>
        <v>5856.75</v>
      </c>
      <c r="E33" s="29">
        <f t="shared" si="0"/>
        <v>153.58984375</v>
      </c>
      <c r="F33" s="24">
        <f t="shared" si="1"/>
        <v>230.384765625</v>
      </c>
      <c r="G33" s="24">
        <f t="shared" si="2"/>
        <v>307.1796875</v>
      </c>
      <c r="H33" s="24">
        <f>H30</f>
        <v>0</v>
      </c>
      <c r="I33" s="24">
        <f t="shared" si="4"/>
        <v>29489.25</v>
      </c>
      <c r="J33" s="12"/>
      <c r="K33" s="12"/>
      <c r="L33" s="12"/>
    </row>
    <row r="34" spans="1:12" s="13" customFormat="1" ht="21.75" customHeight="1">
      <c r="A34" s="27">
        <v>20</v>
      </c>
      <c r="B34" s="24">
        <f t="shared" si="5"/>
        <v>20550</v>
      </c>
      <c r="C34" s="24">
        <f>C30</f>
        <v>3082.5</v>
      </c>
      <c r="D34" s="28">
        <f>B12*D13*A34</f>
        <v>6165</v>
      </c>
      <c r="E34" s="29">
        <f t="shared" si="0"/>
        <v>155.1953125</v>
      </c>
      <c r="F34" s="24">
        <f t="shared" si="1"/>
        <v>232.79296875</v>
      </c>
      <c r="G34" s="24">
        <f t="shared" si="2"/>
        <v>310.390625</v>
      </c>
      <c r="H34" s="24">
        <f>H30</f>
        <v>0</v>
      </c>
      <c r="I34" s="24">
        <f t="shared" si="4"/>
        <v>29797.5</v>
      </c>
      <c r="J34" s="12"/>
      <c r="K34" s="12"/>
      <c r="L34" s="12"/>
    </row>
    <row r="35" spans="1:12" s="13" customFormat="1" ht="21.75" customHeight="1">
      <c r="A35" s="27">
        <v>21</v>
      </c>
      <c r="B35" s="24">
        <f>B31</f>
        <v>20550</v>
      </c>
      <c r="C35" s="24">
        <f>C32</f>
        <v>3082.5</v>
      </c>
      <c r="D35" s="28">
        <f>B12*D13*A35</f>
        <v>6473.25</v>
      </c>
      <c r="E35" s="29">
        <f t="shared" si="0"/>
        <v>156.80078125</v>
      </c>
      <c r="F35" s="24">
        <f t="shared" si="1"/>
        <v>235.201171875</v>
      </c>
      <c r="G35" s="24">
        <f t="shared" si="2"/>
        <v>313.6015625</v>
      </c>
      <c r="H35" s="24">
        <f>H32</f>
        <v>0</v>
      </c>
      <c r="I35" s="24">
        <f t="shared" si="4"/>
        <v>30105.75</v>
      </c>
      <c r="J35" s="12"/>
      <c r="K35" s="12"/>
      <c r="L35" s="12"/>
    </row>
    <row r="36" spans="1:12" s="13" customFormat="1" ht="21.75" customHeight="1">
      <c r="A36" s="27">
        <v>22</v>
      </c>
      <c r="B36" s="24">
        <f t="shared" si="5"/>
        <v>20550</v>
      </c>
      <c r="C36" s="24">
        <f>C32</f>
        <v>3082.5</v>
      </c>
      <c r="D36" s="28">
        <f>B12*D13*A36</f>
        <v>6781.5</v>
      </c>
      <c r="E36" s="29">
        <f t="shared" si="0"/>
        <v>158.40625</v>
      </c>
      <c r="F36" s="24">
        <f t="shared" si="1"/>
        <v>237.609375</v>
      </c>
      <c r="G36" s="24">
        <f t="shared" si="2"/>
        <v>316.8125</v>
      </c>
      <c r="H36" s="24">
        <f>H32</f>
        <v>0</v>
      </c>
      <c r="I36" s="24">
        <f t="shared" si="4"/>
        <v>30414</v>
      </c>
      <c r="J36" s="12"/>
      <c r="K36" s="12"/>
      <c r="L36" s="12"/>
    </row>
    <row r="37" spans="1:12" s="13" customFormat="1" ht="21.75" customHeight="1">
      <c r="A37" s="27">
        <v>23</v>
      </c>
      <c r="B37" s="24">
        <f>B33</f>
        <v>20550</v>
      </c>
      <c r="C37" s="24">
        <f>C34</f>
        <v>3082.5</v>
      </c>
      <c r="D37" s="28">
        <f>B12*D13*A37</f>
        <v>7089.75</v>
      </c>
      <c r="E37" s="29">
        <f t="shared" si="0"/>
        <v>160.01171875</v>
      </c>
      <c r="F37" s="24">
        <f t="shared" si="1"/>
        <v>240.017578125</v>
      </c>
      <c r="G37" s="24">
        <f t="shared" si="2"/>
        <v>320.0234375</v>
      </c>
      <c r="H37" s="24">
        <f>H34</f>
        <v>0</v>
      </c>
      <c r="I37" s="24">
        <f t="shared" si="4"/>
        <v>30722.25</v>
      </c>
      <c r="J37" s="12"/>
      <c r="K37" s="12"/>
      <c r="L37" s="12"/>
    </row>
    <row r="38" spans="1:12" s="13" customFormat="1" ht="21.75" customHeight="1">
      <c r="A38" s="27">
        <v>24</v>
      </c>
      <c r="B38" s="24">
        <f t="shared" si="5"/>
        <v>20550</v>
      </c>
      <c r="C38" s="24">
        <f>C34</f>
        <v>3082.5</v>
      </c>
      <c r="D38" s="28">
        <f>B12*D13*A38</f>
        <v>7398</v>
      </c>
      <c r="E38" s="29">
        <f t="shared" si="0"/>
        <v>161.6171875</v>
      </c>
      <c r="F38" s="24">
        <f t="shared" si="1"/>
        <v>242.42578125</v>
      </c>
      <c r="G38" s="24">
        <f t="shared" si="2"/>
        <v>323.234375</v>
      </c>
      <c r="H38" s="24">
        <f>H34</f>
        <v>0</v>
      </c>
      <c r="I38" s="24">
        <f t="shared" si="4"/>
        <v>31030.5</v>
      </c>
      <c r="J38" s="12"/>
      <c r="K38" s="12"/>
      <c r="L38" s="12"/>
    </row>
    <row r="39" spans="1:12" s="13" customFormat="1" ht="21.75" customHeight="1">
      <c r="A39" s="27">
        <v>25</v>
      </c>
      <c r="B39" s="24">
        <f>B35</f>
        <v>20550</v>
      </c>
      <c r="C39" s="24">
        <f>C36</f>
        <v>3082.5</v>
      </c>
      <c r="D39" s="28">
        <f>B12*D13*A39</f>
        <v>7706.25</v>
      </c>
      <c r="E39" s="29">
        <f t="shared" si="0"/>
        <v>163.22265625</v>
      </c>
      <c r="F39" s="24">
        <f t="shared" si="1"/>
        <v>244.833984375</v>
      </c>
      <c r="G39" s="24">
        <f t="shared" si="2"/>
        <v>326.4453125</v>
      </c>
      <c r="H39" s="24">
        <f>H36</f>
        <v>0</v>
      </c>
      <c r="I39" s="24">
        <f t="shared" si="4"/>
        <v>31338.75</v>
      </c>
      <c r="J39" s="12"/>
      <c r="K39" s="12"/>
      <c r="L39" s="12"/>
    </row>
    <row r="40" spans="1:12" s="13" customFormat="1" ht="21.75" customHeight="1">
      <c r="A40" s="27">
        <v>26</v>
      </c>
      <c r="B40" s="24">
        <f t="shared" si="5"/>
        <v>20550</v>
      </c>
      <c r="C40" s="24">
        <f>C36</f>
        <v>3082.5</v>
      </c>
      <c r="D40" s="28">
        <f>B12*D13*A40</f>
        <v>8014.5</v>
      </c>
      <c r="E40" s="29">
        <f t="shared" si="0"/>
        <v>164.828125</v>
      </c>
      <c r="F40" s="24">
        <f t="shared" si="1"/>
        <v>247.2421875</v>
      </c>
      <c r="G40" s="24">
        <f t="shared" si="2"/>
        <v>329.65625</v>
      </c>
      <c r="H40" s="24">
        <f>H36</f>
        <v>0</v>
      </c>
      <c r="I40" s="24">
        <f t="shared" si="4"/>
        <v>31647</v>
      </c>
      <c r="J40" s="12"/>
      <c r="K40" s="12"/>
      <c r="L40" s="12"/>
    </row>
    <row r="41" spans="1:12" s="13" customFormat="1" ht="21.75" customHeight="1">
      <c r="A41" s="27">
        <v>27</v>
      </c>
      <c r="B41" s="24">
        <f>B37</f>
        <v>20550</v>
      </c>
      <c r="C41" s="24">
        <f>C38</f>
        <v>3082.5</v>
      </c>
      <c r="D41" s="28">
        <f>B12*D13*A41</f>
        <v>8322.75</v>
      </c>
      <c r="E41" s="29">
        <f t="shared" si="0"/>
        <v>166.43359375</v>
      </c>
      <c r="F41" s="24">
        <f t="shared" si="1"/>
        <v>249.650390625</v>
      </c>
      <c r="G41" s="24">
        <f t="shared" si="2"/>
        <v>332.8671875</v>
      </c>
      <c r="H41" s="24">
        <f>H38</f>
        <v>0</v>
      </c>
      <c r="I41" s="24">
        <f t="shared" si="4"/>
        <v>31955.25</v>
      </c>
      <c r="J41" s="12"/>
      <c r="K41" s="12"/>
      <c r="L41" s="12"/>
    </row>
    <row r="42" spans="1:12" s="13" customFormat="1" ht="21.75" customHeight="1">
      <c r="A42" s="27">
        <v>28</v>
      </c>
      <c r="B42" s="24">
        <f t="shared" si="5"/>
        <v>20550</v>
      </c>
      <c r="C42" s="24">
        <f aca="true" t="shared" si="6" ref="C42:C47">C38</f>
        <v>3082.5</v>
      </c>
      <c r="D42" s="28">
        <f>B12*D13*A42</f>
        <v>8631</v>
      </c>
      <c r="E42" s="29">
        <f t="shared" si="0"/>
        <v>168.0390625</v>
      </c>
      <c r="F42" s="24">
        <f t="shared" si="1"/>
        <v>252.05859375</v>
      </c>
      <c r="G42" s="24">
        <f t="shared" si="2"/>
        <v>336.078125</v>
      </c>
      <c r="H42" s="24">
        <f aca="true" t="shared" si="7" ref="H42:H47">H38</f>
        <v>0</v>
      </c>
      <c r="I42" s="24">
        <f t="shared" si="4"/>
        <v>32263.5</v>
      </c>
      <c r="J42" s="12"/>
      <c r="K42" s="12"/>
      <c r="L42" s="12"/>
    </row>
    <row r="43" spans="1:12" s="13" customFormat="1" ht="21.75" customHeight="1">
      <c r="A43" s="27">
        <v>29</v>
      </c>
      <c r="B43" s="24">
        <f>B39</f>
        <v>20550</v>
      </c>
      <c r="C43" s="24">
        <f t="shared" si="6"/>
        <v>3082.5</v>
      </c>
      <c r="D43" s="28">
        <f>B12*D13*A43</f>
        <v>8939.25</v>
      </c>
      <c r="E43" s="29">
        <f t="shared" si="0"/>
        <v>169.64453125</v>
      </c>
      <c r="F43" s="24">
        <f t="shared" si="1"/>
        <v>254.466796875</v>
      </c>
      <c r="G43" s="24">
        <f t="shared" si="2"/>
        <v>339.2890625</v>
      </c>
      <c r="H43" s="24">
        <f t="shared" si="7"/>
        <v>0</v>
      </c>
      <c r="I43" s="24">
        <f t="shared" si="4"/>
        <v>32571.75</v>
      </c>
      <c r="J43" s="12"/>
      <c r="K43" s="12"/>
      <c r="L43" s="12"/>
    </row>
    <row r="44" spans="1:12" s="13" customFormat="1" ht="21.75" customHeight="1">
      <c r="A44" s="27">
        <v>30</v>
      </c>
      <c r="B44" s="24">
        <f t="shared" si="5"/>
        <v>20550</v>
      </c>
      <c r="C44" s="24">
        <f t="shared" si="6"/>
        <v>3082.5</v>
      </c>
      <c r="D44" s="28">
        <f>B12*D13*A44</f>
        <v>9247.5</v>
      </c>
      <c r="E44" s="29">
        <f t="shared" si="0"/>
        <v>171.25</v>
      </c>
      <c r="F44" s="24">
        <f t="shared" si="1"/>
        <v>256.875</v>
      </c>
      <c r="G44" s="24">
        <f t="shared" si="2"/>
        <v>342.5</v>
      </c>
      <c r="H44" s="24">
        <f t="shared" si="7"/>
        <v>0</v>
      </c>
      <c r="I44" s="24">
        <f t="shared" si="4"/>
        <v>32880</v>
      </c>
      <c r="J44" s="12"/>
      <c r="K44" s="12"/>
      <c r="L44" s="12"/>
    </row>
    <row r="45" spans="1:12" s="13" customFormat="1" ht="21.75" customHeight="1">
      <c r="A45" s="27">
        <v>31</v>
      </c>
      <c r="B45" s="24">
        <f>B41</f>
        <v>20550</v>
      </c>
      <c r="C45" s="24">
        <f t="shared" si="6"/>
        <v>3082.5</v>
      </c>
      <c r="D45" s="28">
        <f>B12*D13*A45</f>
        <v>9555.75</v>
      </c>
      <c r="E45" s="29">
        <f t="shared" si="0"/>
        <v>172.85546875</v>
      </c>
      <c r="F45" s="24">
        <f t="shared" si="1"/>
        <v>259.283203125</v>
      </c>
      <c r="G45" s="24">
        <f t="shared" si="2"/>
        <v>345.7109375</v>
      </c>
      <c r="H45" s="24">
        <f t="shared" si="7"/>
        <v>0</v>
      </c>
      <c r="I45" s="24">
        <f t="shared" si="4"/>
        <v>33188.25</v>
      </c>
      <c r="J45" s="12"/>
      <c r="K45" s="12"/>
      <c r="L45" s="12"/>
    </row>
    <row r="46" spans="1:12" ht="21.75" customHeight="1">
      <c r="A46" s="27">
        <v>32</v>
      </c>
      <c r="B46" s="24">
        <f t="shared" si="5"/>
        <v>20550</v>
      </c>
      <c r="C46" s="24">
        <f t="shared" si="6"/>
        <v>3082.5</v>
      </c>
      <c r="D46" s="28">
        <f>B12*D13*A46</f>
        <v>9864</v>
      </c>
      <c r="E46" s="29">
        <f t="shared" si="0"/>
        <v>174.4609375</v>
      </c>
      <c r="F46" s="24">
        <f t="shared" si="1"/>
        <v>261.69140625</v>
      </c>
      <c r="G46" s="24">
        <f t="shared" si="2"/>
        <v>348.921875</v>
      </c>
      <c r="H46" s="24">
        <f t="shared" si="7"/>
        <v>0</v>
      </c>
      <c r="I46" s="24">
        <f t="shared" si="4"/>
        <v>33496.5</v>
      </c>
      <c r="J46" s="3"/>
      <c r="K46" s="3"/>
      <c r="L46" s="3"/>
    </row>
    <row r="47" spans="1:12" ht="21.75" customHeight="1" thickBot="1">
      <c r="A47" s="27">
        <v>33</v>
      </c>
      <c r="B47" s="24">
        <f>B43</f>
        <v>20550</v>
      </c>
      <c r="C47" s="24">
        <f t="shared" si="6"/>
        <v>3082.5</v>
      </c>
      <c r="D47" s="33">
        <f>B12*D13*A47</f>
        <v>10172.25</v>
      </c>
      <c r="E47" s="29">
        <f t="shared" si="0"/>
        <v>176.06640625</v>
      </c>
      <c r="F47" s="24">
        <f t="shared" si="1"/>
        <v>264.099609375</v>
      </c>
      <c r="G47" s="24">
        <f t="shared" si="2"/>
        <v>352.1328125</v>
      </c>
      <c r="H47" s="24">
        <f t="shared" si="7"/>
        <v>0</v>
      </c>
      <c r="I47" s="24">
        <f t="shared" si="4"/>
        <v>33804.75</v>
      </c>
      <c r="J47" s="3"/>
      <c r="K47" s="3"/>
      <c r="L47" s="3"/>
    </row>
    <row r="48" spans="2:12" ht="12">
      <c r="B48" s="3"/>
      <c r="C48" s="3"/>
      <c r="D48" s="3"/>
      <c r="E48" s="3"/>
      <c r="F48" s="3"/>
      <c r="G48" s="3"/>
      <c r="H48" s="3"/>
      <c r="I48" s="3"/>
      <c r="J48" s="3"/>
      <c r="K48" s="3"/>
      <c r="L48" s="3"/>
    </row>
    <row r="49" spans="1:12" ht="12.75" customHeight="1">
      <c r="A49" s="100" t="s">
        <v>114</v>
      </c>
      <c r="B49" s="100"/>
      <c r="C49" s="100"/>
      <c r="D49" s="100"/>
      <c r="E49" s="100"/>
      <c r="F49" s="100"/>
      <c r="G49" s="100"/>
      <c r="H49" s="100"/>
      <c r="I49" s="100"/>
      <c r="J49" s="3"/>
      <c r="K49" s="3"/>
      <c r="L49" s="3"/>
    </row>
    <row r="50" spans="1:12" ht="11.25" customHeight="1">
      <c r="A50" s="100"/>
      <c r="B50" s="100"/>
      <c r="C50" s="100"/>
      <c r="D50" s="100"/>
      <c r="E50" s="100"/>
      <c r="F50" s="100"/>
      <c r="G50" s="100"/>
      <c r="H50" s="100"/>
      <c r="I50" s="100"/>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row r="83" spans="2:9" ht="12">
      <c r="B83" s="3"/>
      <c r="C83" s="3"/>
      <c r="D83" s="3"/>
      <c r="E83" s="3"/>
      <c r="F83" s="3"/>
      <c r="G83" s="3"/>
      <c r="H83" s="3"/>
      <c r="I83" s="3"/>
    </row>
    <row r="84" spans="2:9" ht="12">
      <c r="B84" s="3"/>
      <c r="C84" s="3"/>
      <c r="D84" s="3"/>
      <c r="E84" s="3"/>
      <c r="F84" s="3"/>
      <c r="G84" s="3"/>
      <c r="H84" s="3"/>
      <c r="I84" s="3"/>
    </row>
  </sheetData>
  <sheetProtection/>
  <mergeCells count="11">
    <mergeCell ref="E11:E13"/>
    <mergeCell ref="F11:F13"/>
    <mergeCell ref="G11:G13"/>
    <mergeCell ref="I11:I13"/>
    <mergeCell ref="A49:I50"/>
    <mergeCell ref="H2:I2"/>
    <mergeCell ref="A3:I3"/>
    <mergeCell ref="A4:I4"/>
    <mergeCell ref="A5:I5"/>
    <mergeCell ref="A7:I8"/>
    <mergeCell ref="A11:A13"/>
  </mergeCells>
  <printOptions horizontalCentered="1" verticalCentered="1"/>
  <pageMargins left="0" right="0" top="0" bottom="0" header="0" footer="0"/>
  <pageSetup fitToHeight="1"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tabColor indexed="43"/>
  </sheetPr>
  <dimension ref="A2:L81"/>
  <sheetViews>
    <sheetView zoomScalePageLayoutView="0" workbookViewId="0" topLeftCell="A1">
      <selection activeCell="E14" sqref="E1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3.140625" style="1" customWidth="1"/>
    <col min="9" max="9" width="15.421875" style="1" bestFit="1" customWidth="1"/>
    <col min="10" max="16384" width="11.00390625" style="1" customWidth="1"/>
  </cols>
  <sheetData>
    <row r="1" ht="4.5" customHeight="1"/>
    <row r="2" spans="3:11" ht="12">
      <c r="C2" s="2"/>
      <c r="H2" s="79" t="s">
        <v>18</v>
      </c>
      <c r="I2" s="79"/>
      <c r="K2" s="35"/>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89" t="s">
        <v>19</v>
      </c>
      <c r="B5" s="89"/>
      <c r="C5" s="89"/>
      <c r="D5" s="89"/>
      <c r="E5" s="89"/>
      <c r="F5" s="89"/>
      <c r="G5" s="89"/>
      <c r="H5" s="89"/>
      <c r="I5" s="89"/>
      <c r="J5" s="18"/>
      <c r="K5" s="18"/>
    </row>
    <row r="6" ht="23.25" customHeight="1"/>
    <row r="7" spans="1:9" ht="25.5" customHeight="1">
      <c r="A7" s="81" t="s">
        <v>26</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12">
      <c r="A11" s="82" t="s">
        <v>4</v>
      </c>
      <c r="B11" s="14" t="s">
        <v>1</v>
      </c>
      <c r="C11" s="7" t="s">
        <v>2</v>
      </c>
      <c r="D11" s="7" t="s">
        <v>6</v>
      </c>
      <c r="E11" s="76" t="s">
        <v>7</v>
      </c>
      <c r="F11" s="85" t="s">
        <v>8</v>
      </c>
      <c r="G11" s="76" t="s">
        <v>9</v>
      </c>
      <c r="H11" s="76" t="s">
        <v>5</v>
      </c>
      <c r="I11" s="76" t="s">
        <v>36</v>
      </c>
    </row>
    <row r="12" spans="1:12" s="6" customFormat="1" ht="12">
      <c r="A12" s="83"/>
      <c r="B12" s="15">
        <v>3232.5</v>
      </c>
      <c r="C12" s="17">
        <f>B12*15%</f>
        <v>484.875</v>
      </c>
      <c r="D12" s="17">
        <f>B12*1.5%</f>
        <v>48.4875</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3232.5</v>
      </c>
      <c r="C14" s="20">
        <f>C12</f>
        <v>484.875</v>
      </c>
      <c r="D14" s="25">
        <f>B109*D13</f>
        <v>0</v>
      </c>
      <c r="E14" s="24">
        <f aca="true" t="shared" si="0" ref="E14:E44">(B14+C14+D14)/192</f>
        <v>19.361328125</v>
      </c>
      <c r="F14" s="24">
        <f>E14*1.5</f>
        <v>29.0419921875</v>
      </c>
      <c r="G14" s="20">
        <f>E14*2</f>
        <v>38.72265625</v>
      </c>
      <c r="H14" s="20">
        <v>500</v>
      </c>
      <c r="I14" s="20">
        <f>B14+C14+D14+H14</f>
        <v>4217.375</v>
      </c>
      <c r="J14" s="10"/>
      <c r="K14" s="10"/>
      <c r="L14" s="10"/>
    </row>
    <row r="15" spans="1:12" s="11" customFormat="1" ht="21.75" customHeight="1">
      <c r="A15" s="23">
        <v>1</v>
      </c>
      <c r="B15" s="24">
        <f>B12</f>
        <v>3232.5</v>
      </c>
      <c r="C15" s="24">
        <f>C12</f>
        <v>484.875</v>
      </c>
      <c r="D15" s="25">
        <f>B12*D13</f>
        <v>48.4875</v>
      </c>
      <c r="E15" s="24">
        <f t="shared" si="0"/>
        <v>19.613867187500002</v>
      </c>
      <c r="F15" s="24">
        <f>E15*1.5</f>
        <v>29.42080078125</v>
      </c>
      <c r="G15" s="24">
        <f>E15*2</f>
        <v>39.227734375000004</v>
      </c>
      <c r="H15" s="24">
        <v>500</v>
      </c>
      <c r="I15" s="24">
        <f aca="true" t="shared" si="1" ref="I15:I44">B15+C15+D15+H15</f>
        <v>4265.8625</v>
      </c>
      <c r="J15" s="10"/>
      <c r="K15" s="10"/>
      <c r="L15" s="10"/>
    </row>
    <row r="16" spans="1:12" s="13" customFormat="1" ht="21.75" customHeight="1">
      <c r="A16" s="27">
        <v>2</v>
      </c>
      <c r="B16" s="24">
        <f>B12</f>
        <v>3232.5</v>
      </c>
      <c r="C16" s="24">
        <f>C12</f>
        <v>484.875</v>
      </c>
      <c r="D16" s="28">
        <f>B12*D13*A16</f>
        <v>96.975</v>
      </c>
      <c r="E16" s="29">
        <f t="shared" si="0"/>
        <v>19.86640625</v>
      </c>
      <c r="F16" s="24">
        <f aca="true" t="shared" si="2" ref="F16:F44">E16*1.5</f>
        <v>29.799609375000003</v>
      </c>
      <c r="G16" s="24">
        <f aca="true" t="shared" si="3" ref="G16:G44">E16*2</f>
        <v>39.7328125</v>
      </c>
      <c r="H16" s="29">
        <v>500</v>
      </c>
      <c r="I16" s="24">
        <f t="shared" si="1"/>
        <v>4314.35</v>
      </c>
      <c r="J16" s="12"/>
      <c r="K16" s="12"/>
      <c r="L16" s="12"/>
    </row>
    <row r="17" spans="1:12" s="13" customFormat="1" ht="21.75" customHeight="1">
      <c r="A17" s="27">
        <v>3</v>
      </c>
      <c r="B17" s="24">
        <f aca="true" t="shared" si="4" ref="B17:C29">B14</f>
        <v>3232.5</v>
      </c>
      <c r="C17" s="24">
        <f t="shared" si="4"/>
        <v>484.875</v>
      </c>
      <c r="D17" s="28">
        <f>B12*D13*A17</f>
        <v>145.46249999999998</v>
      </c>
      <c r="E17" s="29">
        <f t="shared" si="0"/>
        <v>20.1189453125</v>
      </c>
      <c r="F17" s="24">
        <f t="shared" si="2"/>
        <v>30.178417968749997</v>
      </c>
      <c r="G17" s="24">
        <f t="shared" si="3"/>
        <v>40.237890625</v>
      </c>
      <c r="H17" s="24">
        <v>500</v>
      </c>
      <c r="I17" s="24">
        <f t="shared" si="1"/>
        <v>4362.8375</v>
      </c>
      <c r="J17" s="12"/>
      <c r="K17" s="12"/>
      <c r="L17" s="12"/>
    </row>
    <row r="18" spans="1:12" s="13" customFormat="1" ht="21.75" customHeight="1">
      <c r="A18" s="27">
        <v>4</v>
      </c>
      <c r="B18" s="24">
        <f>B14</f>
        <v>3232.5</v>
      </c>
      <c r="C18" s="24">
        <f>C14</f>
        <v>484.875</v>
      </c>
      <c r="D18" s="28">
        <f>B12*D13*A18</f>
        <v>193.95</v>
      </c>
      <c r="E18" s="29">
        <f t="shared" si="0"/>
        <v>20.371484374999998</v>
      </c>
      <c r="F18" s="24">
        <f t="shared" si="2"/>
        <v>30.5572265625</v>
      </c>
      <c r="G18" s="24">
        <f t="shared" si="3"/>
        <v>40.742968749999996</v>
      </c>
      <c r="H18" s="29">
        <v>500</v>
      </c>
      <c r="I18" s="24">
        <f t="shared" si="1"/>
        <v>4411.325</v>
      </c>
      <c r="J18" s="12"/>
      <c r="K18" s="12"/>
      <c r="L18" s="12"/>
    </row>
    <row r="19" spans="1:12" s="13" customFormat="1" ht="21.75" customHeight="1">
      <c r="A19" s="27">
        <v>5</v>
      </c>
      <c r="B19" s="24">
        <f t="shared" si="4"/>
        <v>3232.5</v>
      </c>
      <c r="C19" s="24">
        <f t="shared" si="4"/>
        <v>484.875</v>
      </c>
      <c r="D19" s="28">
        <f>B12*D13*A19</f>
        <v>242.4375</v>
      </c>
      <c r="E19" s="29">
        <f t="shared" si="0"/>
        <v>20.6240234375</v>
      </c>
      <c r="F19" s="24">
        <f t="shared" si="2"/>
        <v>30.93603515625</v>
      </c>
      <c r="G19" s="24">
        <f t="shared" si="3"/>
        <v>41.248046875</v>
      </c>
      <c r="H19" s="29">
        <v>500</v>
      </c>
      <c r="I19" s="24">
        <f t="shared" si="1"/>
        <v>4459.8125</v>
      </c>
      <c r="J19" s="12"/>
      <c r="K19" s="12"/>
      <c r="L19" s="12"/>
    </row>
    <row r="20" spans="1:12" s="13" customFormat="1" ht="21.75" customHeight="1">
      <c r="A20" s="27">
        <v>6</v>
      </c>
      <c r="B20" s="24">
        <f>B16</f>
        <v>3232.5</v>
      </c>
      <c r="C20" s="24">
        <f>C16</f>
        <v>484.875</v>
      </c>
      <c r="D20" s="28">
        <f>B12*D13*A20</f>
        <v>290.92499999999995</v>
      </c>
      <c r="E20" s="29">
        <f t="shared" si="0"/>
        <v>20.876562500000002</v>
      </c>
      <c r="F20" s="24">
        <f t="shared" si="2"/>
        <v>31.31484375</v>
      </c>
      <c r="G20" s="24">
        <f t="shared" si="3"/>
        <v>41.753125000000004</v>
      </c>
      <c r="H20" s="24">
        <v>500</v>
      </c>
      <c r="I20" s="24">
        <f t="shared" si="1"/>
        <v>4508.3</v>
      </c>
      <c r="J20" s="12"/>
      <c r="K20" s="12"/>
      <c r="L20" s="12"/>
    </row>
    <row r="21" spans="1:12" s="13" customFormat="1" ht="21.75" customHeight="1">
      <c r="A21" s="27">
        <v>7</v>
      </c>
      <c r="B21" s="24">
        <f t="shared" si="4"/>
        <v>3232.5</v>
      </c>
      <c r="C21" s="24">
        <f t="shared" si="4"/>
        <v>484.875</v>
      </c>
      <c r="D21" s="28">
        <f>B12*D13*A21</f>
        <v>339.41249999999997</v>
      </c>
      <c r="E21" s="29">
        <f t="shared" si="0"/>
        <v>21.1291015625</v>
      </c>
      <c r="F21" s="24">
        <f t="shared" si="2"/>
        <v>31.693652343750003</v>
      </c>
      <c r="G21" s="24">
        <f t="shared" si="3"/>
        <v>42.258203125</v>
      </c>
      <c r="H21" s="29">
        <v>500</v>
      </c>
      <c r="I21" s="24">
        <f t="shared" si="1"/>
        <v>4556.7875</v>
      </c>
      <c r="J21" s="12"/>
      <c r="K21" s="12"/>
      <c r="L21" s="12"/>
    </row>
    <row r="22" spans="1:12" s="13" customFormat="1" ht="21.75" customHeight="1">
      <c r="A22" s="27">
        <v>8</v>
      </c>
      <c r="B22" s="24">
        <f>B18</f>
        <v>3232.5</v>
      </c>
      <c r="C22" s="24">
        <f>C18</f>
        <v>484.875</v>
      </c>
      <c r="D22" s="28">
        <f>B12*D13*A22</f>
        <v>387.9</v>
      </c>
      <c r="E22" s="29">
        <f t="shared" si="0"/>
        <v>21.381640625</v>
      </c>
      <c r="F22" s="24">
        <f t="shared" si="2"/>
        <v>32.0724609375</v>
      </c>
      <c r="G22" s="24">
        <f t="shared" si="3"/>
        <v>42.76328125</v>
      </c>
      <c r="H22" s="29">
        <v>500</v>
      </c>
      <c r="I22" s="24">
        <f t="shared" si="1"/>
        <v>4605.275</v>
      </c>
      <c r="J22" s="12"/>
      <c r="K22" s="12"/>
      <c r="L22" s="12"/>
    </row>
    <row r="23" spans="1:12" s="13" customFormat="1" ht="21.75" customHeight="1">
      <c r="A23" s="27">
        <v>9</v>
      </c>
      <c r="B23" s="24">
        <f t="shared" si="4"/>
        <v>3232.5</v>
      </c>
      <c r="C23" s="24">
        <f t="shared" si="4"/>
        <v>484.875</v>
      </c>
      <c r="D23" s="28">
        <f>B12*D13*A23</f>
        <v>436.3875</v>
      </c>
      <c r="E23" s="29">
        <f t="shared" si="0"/>
        <v>21.634179687499998</v>
      </c>
      <c r="F23" s="24">
        <f t="shared" si="2"/>
        <v>32.45126953125</v>
      </c>
      <c r="G23" s="24">
        <f t="shared" si="3"/>
        <v>43.268359374999996</v>
      </c>
      <c r="H23" s="24">
        <v>500</v>
      </c>
      <c r="I23" s="24">
        <f t="shared" si="1"/>
        <v>4653.7625</v>
      </c>
      <c r="J23" s="12"/>
      <c r="K23" s="12"/>
      <c r="L23" s="12"/>
    </row>
    <row r="24" spans="1:12" s="13" customFormat="1" ht="21.75" customHeight="1">
      <c r="A24" s="27">
        <v>10</v>
      </c>
      <c r="B24" s="24">
        <f>B20</f>
        <v>3232.5</v>
      </c>
      <c r="C24" s="24">
        <f>C20</f>
        <v>484.875</v>
      </c>
      <c r="D24" s="28">
        <f>B12*D13*A24</f>
        <v>484.875</v>
      </c>
      <c r="E24" s="29">
        <f t="shared" si="0"/>
        <v>21.88671875</v>
      </c>
      <c r="F24" s="24">
        <f t="shared" si="2"/>
        <v>32.830078125</v>
      </c>
      <c r="G24" s="24">
        <f t="shared" si="3"/>
        <v>43.7734375</v>
      </c>
      <c r="H24" s="29">
        <v>500</v>
      </c>
      <c r="I24" s="24">
        <f t="shared" si="1"/>
        <v>4702.25</v>
      </c>
      <c r="J24" s="12"/>
      <c r="K24" s="12"/>
      <c r="L24" s="12"/>
    </row>
    <row r="25" spans="1:12" s="13" customFormat="1" ht="21.75" customHeight="1">
      <c r="A25" s="27">
        <v>11</v>
      </c>
      <c r="B25" s="24">
        <f t="shared" si="4"/>
        <v>3232.5</v>
      </c>
      <c r="C25" s="24">
        <f t="shared" si="4"/>
        <v>484.875</v>
      </c>
      <c r="D25" s="28">
        <f>B12*D13*A25</f>
        <v>533.3625</v>
      </c>
      <c r="E25" s="29">
        <f t="shared" si="0"/>
        <v>22.139257812500002</v>
      </c>
      <c r="F25" s="24">
        <f t="shared" si="2"/>
        <v>33.20888671875</v>
      </c>
      <c r="G25" s="24">
        <f t="shared" si="3"/>
        <v>44.278515625000004</v>
      </c>
      <c r="H25" s="29">
        <v>500</v>
      </c>
      <c r="I25" s="24">
        <f t="shared" si="1"/>
        <v>4750.7375</v>
      </c>
      <c r="J25" s="12"/>
      <c r="K25" s="12"/>
      <c r="L25" s="12"/>
    </row>
    <row r="26" spans="1:12" s="13" customFormat="1" ht="21.75" customHeight="1">
      <c r="A26" s="27">
        <v>12</v>
      </c>
      <c r="B26" s="24">
        <f>B22</f>
        <v>3232.5</v>
      </c>
      <c r="C26" s="24">
        <f>C22</f>
        <v>484.875</v>
      </c>
      <c r="D26" s="28">
        <f>B12*D13*A26</f>
        <v>581.8499999999999</v>
      </c>
      <c r="E26" s="29">
        <f t="shared" si="0"/>
        <v>22.391796875</v>
      </c>
      <c r="F26" s="24">
        <f t="shared" si="2"/>
        <v>33.5876953125</v>
      </c>
      <c r="G26" s="24">
        <f t="shared" si="3"/>
        <v>44.78359375</v>
      </c>
      <c r="H26" s="24">
        <v>500</v>
      </c>
      <c r="I26" s="24">
        <f t="shared" si="1"/>
        <v>4799.225</v>
      </c>
      <c r="J26" s="12"/>
      <c r="K26" s="12"/>
      <c r="L26" s="12"/>
    </row>
    <row r="27" spans="1:12" s="13" customFormat="1" ht="21.75" customHeight="1">
      <c r="A27" s="27">
        <v>13</v>
      </c>
      <c r="B27" s="24">
        <f t="shared" si="4"/>
        <v>3232.5</v>
      </c>
      <c r="C27" s="24">
        <f t="shared" si="4"/>
        <v>484.875</v>
      </c>
      <c r="D27" s="28">
        <f>B12*D13*A27</f>
        <v>630.3375</v>
      </c>
      <c r="E27" s="29">
        <f t="shared" si="0"/>
        <v>22.6443359375</v>
      </c>
      <c r="F27" s="24">
        <f t="shared" si="2"/>
        <v>33.96650390625</v>
      </c>
      <c r="G27" s="24">
        <f t="shared" si="3"/>
        <v>45.288671875</v>
      </c>
      <c r="H27" s="29">
        <v>500</v>
      </c>
      <c r="I27" s="24">
        <f t="shared" si="1"/>
        <v>4847.7125</v>
      </c>
      <c r="J27" s="12"/>
      <c r="K27" s="12"/>
      <c r="L27" s="12"/>
    </row>
    <row r="28" spans="1:12" s="13" customFormat="1" ht="21.75" customHeight="1">
      <c r="A28" s="27">
        <v>14</v>
      </c>
      <c r="B28" s="24">
        <f>B24</f>
        <v>3232.5</v>
      </c>
      <c r="C28" s="24">
        <f>C24</f>
        <v>484.875</v>
      </c>
      <c r="D28" s="28">
        <f>B12*D13*A28</f>
        <v>678.8249999999999</v>
      </c>
      <c r="E28" s="29">
        <f t="shared" si="0"/>
        <v>22.896874999999998</v>
      </c>
      <c r="F28" s="24">
        <f t="shared" si="2"/>
        <v>34.3453125</v>
      </c>
      <c r="G28" s="24">
        <f t="shared" si="3"/>
        <v>45.793749999999996</v>
      </c>
      <c r="H28" s="29">
        <v>500</v>
      </c>
      <c r="I28" s="24">
        <f t="shared" si="1"/>
        <v>4896.2</v>
      </c>
      <c r="J28" s="12"/>
      <c r="K28" s="12"/>
      <c r="L28" s="12"/>
    </row>
    <row r="29" spans="1:12" s="13" customFormat="1" ht="21.75" customHeight="1">
      <c r="A29" s="27">
        <v>15</v>
      </c>
      <c r="B29" s="24">
        <f t="shared" si="4"/>
        <v>3232.5</v>
      </c>
      <c r="C29" s="24">
        <f t="shared" si="4"/>
        <v>484.875</v>
      </c>
      <c r="D29" s="28">
        <f>B12*D13*A29</f>
        <v>727.3125</v>
      </c>
      <c r="E29" s="29">
        <f t="shared" si="0"/>
        <v>23.1494140625</v>
      </c>
      <c r="F29" s="24">
        <f t="shared" si="2"/>
        <v>34.72412109375</v>
      </c>
      <c r="G29" s="24">
        <f t="shared" si="3"/>
        <v>46.298828125</v>
      </c>
      <c r="H29" s="24">
        <v>500</v>
      </c>
      <c r="I29" s="24">
        <f t="shared" si="1"/>
        <v>4944.6875</v>
      </c>
      <c r="J29" s="12"/>
      <c r="K29" s="12"/>
      <c r="L29" s="12"/>
    </row>
    <row r="30" spans="1:12" s="13" customFormat="1" ht="21.75" customHeight="1">
      <c r="A30" s="27">
        <v>16</v>
      </c>
      <c r="B30" s="24">
        <f>B26</f>
        <v>3232.5</v>
      </c>
      <c r="C30" s="24">
        <f>C26</f>
        <v>484.875</v>
      </c>
      <c r="D30" s="28">
        <f>B12*D13*A30</f>
        <v>775.8</v>
      </c>
      <c r="E30" s="29">
        <f t="shared" si="0"/>
        <v>23.401953125000002</v>
      </c>
      <c r="F30" s="24">
        <f t="shared" si="2"/>
        <v>35.1029296875</v>
      </c>
      <c r="G30" s="24">
        <f t="shared" si="3"/>
        <v>46.803906250000004</v>
      </c>
      <c r="H30" s="29">
        <v>500</v>
      </c>
      <c r="I30" s="24">
        <f t="shared" si="1"/>
        <v>4993.175</v>
      </c>
      <c r="J30" s="12"/>
      <c r="K30" s="12"/>
      <c r="L30" s="12"/>
    </row>
    <row r="31" spans="1:12" s="13" customFormat="1" ht="21.75" customHeight="1">
      <c r="A31" s="27">
        <v>17</v>
      </c>
      <c r="B31" s="24">
        <f>B27</f>
        <v>3232.5</v>
      </c>
      <c r="C31" s="24">
        <f>C28</f>
        <v>484.875</v>
      </c>
      <c r="D31" s="28">
        <f>B12*D13*A31</f>
        <v>824.2874999999999</v>
      </c>
      <c r="E31" s="29">
        <f t="shared" si="0"/>
        <v>23.6544921875</v>
      </c>
      <c r="F31" s="24">
        <f t="shared" si="2"/>
        <v>35.48173828125</v>
      </c>
      <c r="G31" s="24">
        <f t="shared" si="3"/>
        <v>47.308984375</v>
      </c>
      <c r="H31" s="29">
        <v>500</v>
      </c>
      <c r="I31" s="24">
        <f t="shared" si="1"/>
        <v>5041.6625</v>
      </c>
      <c r="J31" s="12"/>
      <c r="K31" s="12"/>
      <c r="L31" s="12"/>
    </row>
    <row r="32" spans="1:12" s="13" customFormat="1" ht="21.75" customHeight="1">
      <c r="A32" s="27">
        <v>18</v>
      </c>
      <c r="B32" s="24">
        <f aca="true" t="shared" si="5" ref="B32:B44">B29</f>
        <v>3232.5</v>
      </c>
      <c r="C32" s="24">
        <f>C28</f>
        <v>484.875</v>
      </c>
      <c r="D32" s="28">
        <f>B12*D13*A32</f>
        <v>872.775</v>
      </c>
      <c r="E32" s="29">
        <f t="shared" si="0"/>
        <v>23.90703125</v>
      </c>
      <c r="F32" s="24">
        <f t="shared" si="2"/>
        <v>35.860546875</v>
      </c>
      <c r="G32" s="24">
        <f t="shared" si="3"/>
        <v>47.8140625</v>
      </c>
      <c r="H32" s="24">
        <v>500</v>
      </c>
      <c r="I32" s="24">
        <f t="shared" si="1"/>
        <v>5090.15</v>
      </c>
      <c r="J32" s="12"/>
      <c r="K32" s="12"/>
      <c r="L32" s="12"/>
    </row>
    <row r="33" spans="1:12" s="13" customFormat="1" ht="21.75" customHeight="1">
      <c r="A33" s="27">
        <v>19</v>
      </c>
      <c r="B33" s="24">
        <f>B29</f>
        <v>3232.5</v>
      </c>
      <c r="C33" s="24">
        <f>C30</f>
        <v>484.875</v>
      </c>
      <c r="D33" s="28">
        <f>B12*D13*A33</f>
        <v>921.2624999999999</v>
      </c>
      <c r="E33" s="29">
        <f t="shared" si="0"/>
        <v>24.159570312499998</v>
      </c>
      <c r="F33" s="24">
        <f t="shared" si="2"/>
        <v>36.23935546875</v>
      </c>
      <c r="G33" s="24">
        <f t="shared" si="3"/>
        <v>48.319140624999996</v>
      </c>
      <c r="H33" s="29">
        <v>500</v>
      </c>
      <c r="I33" s="24">
        <f t="shared" si="1"/>
        <v>5138.6375</v>
      </c>
      <c r="J33" s="12"/>
      <c r="K33" s="12"/>
      <c r="L33" s="12"/>
    </row>
    <row r="34" spans="1:12" s="13" customFormat="1" ht="21.75" customHeight="1">
      <c r="A34" s="27">
        <v>20</v>
      </c>
      <c r="B34" s="24">
        <f t="shared" si="5"/>
        <v>3232.5</v>
      </c>
      <c r="C34" s="24">
        <f>C30</f>
        <v>484.875</v>
      </c>
      <c r="D34" s="28">
        <f>B12*D13*A34</f>
        <v>969.75</v>
      </c>
      <c r="E34" s="29">
        <f t="shared" si="0"/>
        <v>24.412109375</v>
      </c>
      <c r="F34" s="24">
        <f t="shared" si="2"/>
        <v>36.6181640625</v>
      </c>
      <c r="G34" s="24">
        <f t="shared" si="3"/>
        <v>48.82421875</v>
      </c>
      <c r="H34" s="29">
        <v>500</v>
      </c>
      <c r="I34" s="24">
        <f t="shared" si="1"/>
        <v>5187.125</v>
      </c>
      <c r="J34" s="12"/>
      <c r="K34" s="12"/>
      <c r="L34" s="12"/>
    </row>
    <row r="35" spans="1:12" s="13" customFormat="1" ht="21.75" customHeight="1">
      <c r="A35" s="27">
        <v>21</v>
      </c>
      <c r="B35" s="24">
        <f>B31</f>
        <v>3232.5</v>
      </c>
      <c r="C35" s="24">
        <f>C32</f>
        <v>484.875</v>
      </c>
      <c r="D35" s="28">
        <f>B12*D13*A35</f>
        <v>1018.2375</v>
      </c>
      <c r="E35" s="29">
        <f t="shared" si="0"/>
        <v>24.664648437500002</v>
      </c>
      <c r="F35" s="24">
        <f t="shared" si="2"/>
        <v>36.99697265625</v>
      </c>
      <c r="G35" s="24">
        <f t="shared" si="3"/>
        <v>49.329296875000004</v>
      </c>
      <c r="H35" s="24">
        <v>500</v>
      </c>
      <c r="I35" s="24">
        <f t="shared" si="1"/>
        <v>5235.6125</v>
      </c>
      <c r="J35" s="12"/>
      <c r="K35" s="12"/>
      <c r="L35" s="12"/>
    </row>
    <row r="36" spans="1:12" s="13" customFormat="1" ht="21.75" customHeight="1">
      <c r="A36" s="27">
        <v>22</v>
      </c>
      <c r="B36" s="24">
        <f t="shared" si="5"/>
        <v>3232.5</v>
      </c>
      <c r="C36" s="24">
        <f>C32</f>
        <v>484.875</v>
      </c>
      <c r="D36" s="28">
        <f>B12*D13*A36</f>
        <v>1066.725</v>
      </c>
      <c r="E36" s="29">
        <f t="shared" si="0"/>
        <v>24.9171875</v>
      </c>
      <c r="F36" s="24">
        <f t="shared" si="2"/>
        <v>37.37578125</v>
      </c>
      <c r="G36" s="24">
        <f t="shared" si="3"/>
        <v>49.834375</v>
      </c>
      <c r="H36" s="29">
        <v>500</v>
      </c>
      <c r="I36" s="24">
        <f t="shared" si="1"/>
        <v>5284.1</v>
      </c>
      <c r="J36" s="12"/>
      <c r="K36" s="12"/>
      <c r="L36" s="12"/>
    </row>
    <row r="37" spans="1:12" s="13" customFormat="1" ht="21.75" customHeight="1">
      <c r="A37" s="27">
        <v>23</v>
      </c>
      <c r="B37" s="24">
        <f>B33</f>
        <v>3232.5</v>
      </c>
      <c r="C37" s="24">
        <f>C34</f>
        <v>484.875</v>
      </c>
      <c r="D37" s="28">
        <f>B12*D13*A37</f>
        <v>1115.2124999999999</v>
      </c>
      <c r="E37" s="29">
        <f t="shared" si="0"/>
        <v>25.1697265625</v>
      </c>
      <c r="F37" s="24">
        <f t="shared" si="2"/>
        <v>37.75458984375</v>
      </c>
      <c r="G37" s="24">
        <f t="shared" si="3"/>
        <v>50.339453125</v>
      </c>
      <c r="H37" s="29">
        <v>500</v>
      </c>
      <c r="I37" s="24">
        <f t="shared" si="1"/>
        <v>5332.5875</v>
      </c>
      <c r="J37" s="12"/>
      <c r="K37" s="12"/>
      <c r="L37" s="12"/>
    </row>
    <row r="38" spans="1:12" s="13" customFormat="1" ht="21.75" customHeight="1">
      <c r="A38" s="27">
        <v>24</v>
      </c>
      <c r="B38" s="24">
        <f t="shared" si="5"/>
        <v>3232.5</v>
      </c>
      <c r="C38" s="24">
        <f>C34</f>
        <v>484.875</v>
      </c>
      <c r="D38" s="28">
        <f>B12*D13*A38</f>
        <v>1163.6999999999998</v>
      </c>
      <c r="E38" s="29">
        <f t="shared" si="0"/>
        <v>25.422265624999998</v>
      </c>
      <c r="F38" s="24">
        <f t="shared" si="2"/>
        <v>38.1333984375</v>
      </c>
      <c r="G38" s="24">
        <f t="shared" si="3"/>
        <v>50.844531249999996</v>
      </c>
      <c r="H38" s="24">
        <v>500</v>
      </c>
      <c r="I38" s="24">
        <f t="shared" si="1"/>
        <v>5381.075</v>
      </c>
      <c r="J38" s="12"/>
      <c r="K38" s="12"/>
      <c r="L38" s="12"/>
    </row>
    <row r="39" spans="1:12" s="13" customFormat="1" ht="21.75" customHeight="1">
      <c r="A39" s="27">
        <v>25</v>
      </c>
      <c r="B39" s="24">
        <f>B35</f>
        <v>3232.5</v>
      </c>
      <c r="C39" s="24">
        <f>C36</f>
        <v>484.875</v>
      </c>
      <c r="D39" s="28">
        <f>B12*D13*A39</f>
        <v>1212.1875</v>
      </c>
      <c r="E39" s="29">
        <f t="shared" si="0"/>
        <v>25.6748046875</v>
      </c>
      <c r="F39" s="24">
        <f t="shared" si="2"/>
        <v>38.51220703125</v>
      </c>
      <c r="G39" s="24">
        <f t="shared" si="3"/>
        <v>51.349609375</v>
      </c>
      <c r="H39" s="29">
        <v>500</v>
      </c>
      <c r="I39" s="24">
        <f t="shared" si="1"/>
        <v>5429.5625</v>
      </c>
      <c r="J39" s="12"/>
      <c r="K39" s="12"/>
      <c r="L39" s="12"/>
    </row>
    <row r="40" spans="1:12" s="13" customFormat="1" ht="21.75" customHeight="1">
      <c r="A40" s="27">
        <v>26</v>
      </c>
      <c r="B40" s="24">
        <f t="shared" si="5"/>
        <v>3232.5</v>
      </c>
      <c r="C40" s="24">
        <f>C36</f>
        <v>484.875</v>
      </c>
      <c r="D40" s="28">
        <f>B12*D13*A40</f>
        <v>1260.675</v>
      </c>
      <c r="E40" s="29">
        <f t="shared" si="0"/>
        <v>25.927343750000002</v>
      </c>
      <c r="F40" s="24">
        <f t="shared" si="2"/>
        <v>38.891015625</v>
      </c>
      <c r="G40" s="24">
        <f t="shared" si="3"/>
        <v>51.854687500000004</v>
      </c>
      <c r="H40" s="29">
        <v>500</v>
      </c>
      <c r="I40" s="24">
        <f t="shared" si="1"/>
        <v>5478.05</v>
      </c>
      <c r="J40" s="12"/>
      <c r="K40" s="12"/>
      <c r="L40" s="12"/>
    </row>
    <row r="41" spans="1:12" s="13" customFormat="1" ht="21.75" customHeight="1">
      <c r="A41" s="27">
        <v>27</v>
      </c>
      <c r="B41" s="24">
        <f>B37</f>
        <v>3232.5</v>
      </c>
      <c r="C41" s="24">
        <f>C38</f>
        <v>484.875</v>
      </c>
      <c r="D41" s="28">
        <f>B12*D13*A41</f>
        <v>1309.1625</v>
      </c>
      <c r="E41" s="29">
        <f t="shared" si="0"/>
        <v>26.1798828125</v>
      </c>
      <c r="F41" s="24">
        <f t="shared" si="2"/>
        <v>39.26982421875</v>
      </c>
      <c r="G41" s="24">
        <f t="shared" si="3"/>
        <v>52.359765625</v>
      </c>
      <c r="H41" s="24">
        <v>500</v>
      </c>
      <c r="I41" s="24">
        <f t="shared" si="1"/>
        <v>5526.5375</v>
      </c>
      <c r="J41" s="12"/>
      <c r="K41" s="12"/>
      <c r="L41" s="12"/>
    </row>
    <row r="42" spans="1:12" s="13" customFormat="1" ht="21.75" customHeight="1">
      <c r="A42" s="27">
        <v>28</v>
      </c>
      <c r="B42" s="24">
        <f t="shared" si="5"/>
        <v>3232.5</v>
      </c>
      <c r="C42" s="24">
        <f>C38</f>
        <v>484.875</v>
      </c>
      <c r="D42" s="28">
        <f>B12*D13*A42</f>
        <v>1357.6499999999999</v>
      </c>
      <c r="E42" s="29">
        <f t="shared" si="0"/>
        <v>26.432421875</v>
      </c>
      <c r="F42" s="24">
        <f t="shared" si="2"/>
        <v>39.6486328125</v>
      </c>
      <c r="G42" s="24">
        <f t="shared" si="3"/>
        <v>52.86484375</v>
      </c>
      <c r="H42" s="29">
        <v>500</v>
      </c>
      <c r="I42" s="24">
        <f t="shared" si="1"/>
        <v>5575.025</v>
      </c>
      <c r="J42" s="12"/>
      <c r="K42" s="12"/>
      <c r="L42" s="12"/>
    </row>
    <row r="43" spans="1:12" s="13" customFormat="1" ht="21.75" customHeight="1">
      <c r="A43" s="27">
        <v>29</v>
      </c>
      <c r="B43" s="24">
        <f>B39</f>
        <v>3232.5</v>
      </c>
      <c r="C43" s="24">
        <f>C40</f>
        <v>484.875</v>
      </c>
      <c r="D43" s="28">
        <f>B12*D13*A43</f>
        <v>1406.1374999999998</v>
      </c>
      <c r="E43" s="29">
        <f t="shared" si="0"/>
        <v>26.684960937499998</v>
      </c>
      <c r="F43" s="24">
        <f t="shared" si="2"/>
        <v>40.02744140625</v>
      </c>
      <c r="G43" s="24">
        <f t="shared" si="3"/>
        <v>53.369921874999996</v>
      </c>
      <c r="H43" s="29">
        <v>500</v>
      </c>
      <c r="I43" s="24">
        <f t="shared" si="1"/>
        <v>5623.5125</v>
      </c>
      <c r="J43" s="12"/>
      <c r="K43" s="12"/>
      <c r="L43" s="12"/>
    </row>
    <row r="44" spans="1:12" s="13" customFormat="1" ht="21.75" customHeight="1" thickBot="1">
      <c r="A44" s="31">
        <v>30</v>
      </c>
      <c r="B44" s="32">
        <f t="shared" si="5"/>
        <v>3232.5</v>
      </c>
      <c r="C44" s="32">
        <f>C40</f>
        <v>484.875</v>
      </c>
      <c r="D44" s="33">
        <f>B12*D13*A44</f>
        <v>1454.625</v>
      </c>
      <c r="E44" s="34">
        <f t="shared" si="0"/>
        <v>26.9375</v>
      </c>
      <c r="F44" s="32">
        <f t="shared" si="2"/>
        <v>40.40625</v>
      </c>
      <c r="G44" s="32">
        <f t="shared" si="3"/>
        <v>53.875</v>
      </c>
      <c r="H44" s="32">
        <v>500</v>
      </c>
      <c r="I44" s="32">
        <f t="shared" si="1"/>
        <v>5672</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1">
    <mergeCell ref="H11:H13"/>
    <mergeCell ref="I11:I13"/>
    <mergeCell ref="H2:I2"/>
    <mergeCell ref="A3:I3"/>
    <mergeCell ref="A4:I4"/>
    <mergeCell ref="A5:I5"/>
    <mergeCell ref="A7:I8"/>
    <mergeCell ref="A11:A13"/>
    <mergeCell ref="E11:E13"/>
    <mergeCell ref="F11:F13"/>
    <mergeCell ref="G11:G13"/>
  </mergeCells>
  <printOptions horizontalCentered="1" verticalCentered="1"/>
  <pageMargins left="0.5905511811023623" right="0.3937007874015748" top="0.3937007874015748" bottom="0.3937007874015748" header="0" footer="0"/>
  <pageSetup horizontalDpi="1200" verticalDpi="1200" orientation="portrait" paperSize="9" scale="83" r:id="rId3"/>
  <legacyDrawing r:id="rId2"/>
  <oleObjects>
    <oleObject progId="Paint.Picture" shapeId="388514" r:id="rId1"/>
  </oleObjects>
</worksheet>
</file>

<file path=xl/worksheets/sheet30.xml><?xml version="1.0" encoding="utf-8"?>
<worksheet xmlns="http://schemas.openxmlformats.org/spreadsheetml/2006/main" xmlns:r="http://schemas.openxmlformats.org/officeDocument/2006/relationships">
  <dimension ref="A2:L84"/>
  <sheetViews>
    <sheetView zoomScalePageLayoutView="0" workbookViewId="0" topLeftCell="A1">
      <selection activeCell="A7" sqref="A7:I8"/>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107</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115</v>
      </c>
      <c r="B5" s="91"/>
      <c r="C5" s="91"/>
      <c r="D5" s="91"/>
      <c r="E5" s="91"/>
      <c r="F5" s="91"/>
      <c r="G5" s="91"/>
      <c r="H5" s="91"/>
      <c r="I5" s="91"/>
      <c r="J5" s="18"/>
      <c r="K5" s="18"/>
    </row>
    <row r="6" ht="24.75" customHeight="1"/>
    <row r="7" spans="1:9" ht="25.5" customHeight="1">
      <c r="A7" s="96" t="s">
        <v>112</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21200</v>
      </c>
      <c r="C12" s="17">
        <f>B12*15%</f>
        <v>3180</v>
      </c>
      <c r="D12" s="17">
        <f>B12*1.5%</f>
        <v>318</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21200</v>
      </c>
      <c r="C14" s="20">
        <f>C12</f>
        <v>3180</v>
      </c>
      <c r="D14" s="21">
        <f>B112*D13</f>
        <v>0</v>
      </c>
      <c r="E14" s="20">
        <f aca="true" t="shared" si="0" ref="E14:E47">(B14+C14+D14)/192</f>
        <v>126.97916666666667</v>
      </c>
      <c r="F14" s="20">
        <f>E14*1.5</f>
        <v>190.46875</v>
      </c>
      <c r="G14" s="20">
        <f>E14*2</f>
        <v>253.95833333333334</v>
      </c>
      <c r="H14" s="20">
        <f>H12</f>
        <v>0</v>
      </c>
      <c r="I14" s="20">
        <f>B14+C14+D14+H14</f>
        <v>24380</v>
      </c>
      <c r="J14" s="12"/>
      <c r="K14" s="12"/>
      <c r="L14" s="12"/>
    </row>
    <row r="15" spans="1:12" s="13" customFormat="1" ht="21.75" customHeight="1">
      <c r="A15" s="23">
        <v>1</v>
      </c>
      <c r="B15" s="24">
        <f>B12</f>
        <v>21200</v>
      </c>
      <c r="C15" s="24">
        <f>C12</f>
        <v>3180</v>
      </c>
      <c r="D15" s="25">
        <f>B12*D13</f>
        <v>318</v>
      </c>
      <c r="E15" s="24">
        <f t="shared" si="0"/>
        <v>128.63541666666666</v>
      </c>
      <c r="F15" s="24">
        <f>E15*1.5</f>
        <v>192.953125</v>
      </c>
      <c r="G15" s="24">
        <f>E15*2</f>
        <v>257.2708333333333</v>
      </c>
      <c r="H15" s="24">
        <f>H12</f>
        <v>0</v>
      </c>
      <c r="I15" s="24">
        <f>B15+C15+D15+H15</f>
        <v>24698</v>
      </c>
      <c r="J15" s="12"/>
      <c r="K15" s="12"/>
      <c r="L15" s="12"/>
    </row>
    <row r="16" spans="1:12" s="13" customFormat="1" ht="21.75" customHeight="1">
      <c r="A16" s="27">
        <v>2</v>
      </c>
      <c r="B16" s="24">
        <f>B12</f>
        <v>21200</v>
      </c>
      <c r="C16" s="24">
        <f>C12</f>
        <v>3180</v>
      </c>
      <c r="D16" s="28">
        <f>B12*D13*A16</f>
        <v>636</v>
      </c>
      <c r="E16" s="29">
        <f t="shared" si="0"/>
        <v>130.29166666666666</v>
      </c>
      <c r="F16" s="24">
        <f aca="true" t="shared" si="1" ref="F16:F47">E16*1.5</f>
        <v>195.4375</v>
      </c>
      <c r="G16" s="24">
        <f aca="true" t="shared" si="2" ref="G16:G47">E16*2</f>
        <v>260.5833333333333</v>
      </c>
      <c r="H16" s="24">
        <f>H12</f>
        <v>0</v>
      </c>
      <c r="I16" s="24">
        <f>B16+C16+D16+H16</f>
        <v>25016</v>
      </c>
      <c r="J16" s="12"/>
      <c r="K16" s="12"/>
      <c r="L16" s="12"/>
    </row>
    <row r="17" spans="1:12" s="13" customFormat="1" ht="21.75" customHeight="1">
      <c r="A17" s="27">
        <v>3</v>
      </c>
      <c r="B17" s="24">
        <f aca="true" t="shared" si="3" ref="B17:C29">B14</f>
        <v>21200</v>
      </c>
      <c r="C17" s="24">
        <f t="shared" si="3"/>
        <v>3180</v>
      </c>
      <c r="D17" s="28">
        <f>B12*D13*A17</f>
        <v>954</v>
      </c>
      <c r="E17" s="29">
        <f t="shared" si="0"/>
        <v>131.94791666666666</v>
      </c>
      <c r="F17" s="24">
        <f t="shared" si="1"/>
        <v>197.921875</v>
      </c>
      <c r="G17" s="24">
        <f t="shared" si="2"/>
        <v>263.8958333333333</v>
      </c>
      <c r="H17" s="24">
        <f>H14</f>
        <v>0</v>
      </c>
      <c r="I17" s="24">
        <f aca="true" t="shared" si="4" ref="I17:I47">B17+C17+D17+H17</f>
        <v>25334</v>
      </c>
      <c r="J17" s="12"/>
      <c r="K17" s="12"/>
      <c r="L17" s="12"/>
    </row>
    <row r="18" spans="1:12" s="13" customFormat="1" ht="21.75" customHeight="1">
      <c r="A18" s="27">
        <v>4</v>
      </c>
      <c r="B18" s="24">
        <f>B14</f>
        <v>21200</v>
      </c>
      <c r="C18" s="24">
        <f>C14</f>
        <v>3180</v>
      </c>
      <c r="D18" s="28">
        <f>B12*D13*A18</f>
        <v>1272</v>
      </c>
      <c r="E18" s="29">
        <f t="shared" si="0"/>
        <v>133.60416666666666</v>
      </c>
      <c r="F18" s="24">
        <f t="shared" si="1"/>
        <v>200.40625</v>
      </c>
      <c r="G18" s="24">
        <f t="shared" si="2"/>
        <v>267.2083333333333</v>
      </c>
      <c r="H18" s="24">
        <f>H14</f>
        <v>0</v>
      </c>
      <c r="I18" s="24">
        <f t="shared" si="4"/>
        <v>25652</v>
      </c>
      <c r="J18" s="12"/>
      <c r="K18" s="12"/>
      <c r="L18" s="12"/>
    </row>
    <row r="19" spans="1:12" s="13" customFormat="1" ht="21.75" customHeight="1">
      <c r="A19" s="27">
        <v>5</v>
      </c>
      <c r="B19" s="24">
        <f t="shared" si="3"/>
        <v>21200</v>
      </c>
      <c r="C19" s="24">
        <f t="shared" si="3"/>
        <v>3180</v>
      </c>
      <c r="D19" s="28">
        <f>B12*D13*A19</f>
        <v>1590</v>
      </c>
      <c r="E19" s="29">
        <f t="shared" si="0"/>
        <v>135.26041666666666</v>
      </c>
      <c r="F19" s="24">
        <f t="shared" si="1"/>
        <v>202.890625</v>
      </c>
      <c r="G19" s="24">
        <f t="shared" si="2"/>
        <v>270.5208333333333</v>
      </c>
      <c r="H19" s="24">
        <f>H16</f>
        <v>0</v>
      </c>
      <c r="I19" s="24">
        <f t="shared" si="4"/>
        <v>25970</v>
      </c>
      <c r="J19" s="12"/>
      <c r="K19" s="12"/>
      <c r="L19" s="12"/>
    </row>
    <row r="20" spans="1:12" s="13" customFormat="1" ht="21.75" customHeight="1">
      <c r="A20" s="27">
        <v>6</v>
      </c>
      <c r="B20" s="24">
        <f>B16</f>
        <v>21200</v>
      </c>
      <c r="C20" s="24">
        <f>C16</f>
        <v>3180</v>
      </c>
      <c r="D20" s="28">
        <f>B12*D13*A20</f>
        <v>1908</v>
      </c>
      <c r="E20" s="29">
        <f t="shared" si="0"/>
        <v>136.91666666666666</v>
      </c>
      <c r="F20" s="24">
        <f t="shared" si="1"/>
        <v>205.375</v>
      </c>
      <c r="G20" s="24">
        <f t="shared" si="2"/>
        <v>273.8333333333333</v>
      </c>
      <c r="H20" s="24">
        <f>H16</f>
        <v>0</v>
      </c>
      <c r="I20" s="24">
        <f t="shared" si="4"/>
        <v>26288</v>
      </c>
      <c r="J20" s="12"/>
      <c r="K20" s="12"/>
      <c r="L20" s="12"/>
    </row>
    <row r="21" spans="1:12" s="13" customFormat="1" ht="21.75" customHeight="1">
      <c r="A21" s="27">
        <v>7</v>
      </c>
      <c r="B21" s="24">
        <f t="shared" si="3"/>
        <v>21200</v>
      </c>
      <c r="C21" s="24">
        <f t="shared" si="3"/>
        <v>3180</v>
      </c>
      <c r="D21" s="28">
        <f>B12*D13*A21</f>
        <v>2226</v>
      </c>
      <c r="E21" s="29">
        <f t="shared" si="0"/>
        <v>138.57291666666666</v>
      </c>
      <c r="F21" s="24">
        <f t="shared" si="1"/>
        <v>207.859375</v>
      </c>
      <c r="G21" s="24">
        <f t="shared" si="2"/>
        <v>277.1458333333333</v>
      </c>
      <c r="H21" s="24">
        <f>H18</f>
        <v>0</v>
      </c>
      <c r="I21" s="24">
        <f t="shared" si="4"/>
        <v>26606</v>
      </c>
      <c r="J21" s="12"/>
      <c r="K21" s="12"/>
      <c r="L21" s="12"/>
    </row>
    <row r="22" spans="1:12" s="13" customFormat="1" ht="21.75" customHeight="1">
      <c r="A22" s="27">
        <v>8</v>
      </c>
      <c r="B22" s="24">
        <f>B18</f>
        <v>21200</v>
      </c>
      <c r="C22" s="24">
        <f>C18</f>
        <v>3180</v>
      </c>
      <c r="D22" s="28">
        <f>B12*D13*A22</f>
        <v>2544</v>
      </c>
      <c r="E22" s="29">
        <f t="shared" si="0"/>
        <v>140.22916666666666</v>
      </c>
      <c r="F22" s="24">
        <f t="shared" si="1"/>
        <v>210.34375</v>
      </c>
      <c r="G22" s="24">
        <f t="shared" si="2"/>
        <v>280.4583333333333</v>
      </c>
      <c r="H22" s="24">
        <f>H18</f>
        <v>0</v>
      </c>
      <c r="I22" s="24">
        <f t="shared" si="4"/>
        <v>26924</v>
      </c>
      <c r="J22" s="12"/>
      <c r="K22" s="12"/>
      <c r="L22" s="12"/>
    </row>
    <row r="23" spans="1:12" s="13" customFormat="1" ht="21.75" customHeight="1">
      <c r="A23" s="27">
        <v>9</v>
      </c>
      <c r="B23" s="24">
        <f t="shared" si="3"/>
        <v>21200</v>
      </c>
      <c r="C23" s="24">
        <f t="shared" si="3"/>
        <v>3180</v>
      </c>
      <c r="D23" s="28">
        <f>B12*D13*A23</f>
        <v>2862</v>
      </c>
      <c r="E23" s="29">
        <f t="shared" si="0"/>
        <v>141.88541666666666</v>
      </c>
      <c r="F23" s="24">
        <f t="shared" si="1"/>
        <v>212.828125</v>
      </c>
      <c r="G23" s="24">
        <f t="shared" si="2"/>
        <v>283.7708333333333</v>
      </c>
      <c r="H23" s="24">
        <f>H20</f>
        <v>0</v>
      </c>
      <c r="I23" s="24">
        <f t="shared" si="4"/>
        <v>27242</v>
      </c>
      <c r="J23" s="12"/>
      <c r="K23" s="12"/>
      <c r="L23" s="12"/>
    </row>
    <row r="24" spans="1:12" s="13" customFormat="1" ht="21.75" customHeight="1">
      <c r="A24" s="27">
        <v>10</v>
      </c>
      <c r="B24" s="24">
        <f>B20</f>
        <v>21200</v>
      </c>
      <c r="C24" s="24">
        <f>C20</f>
        <v>3180</v>
      </c>
      <c r="D24" s="28">
        <f>B12*D13*A24</f>
        <v>3180</v>
      </c>
      <c r="E24" s="29">
        <f t="shared" si="0"/>
        <v>143.54166666666666</v>
      </c>
      <c r="F24" s="24">
        <f t="shared" si="1"/>
        <v>215.3125</v>
      </c>
      <c r="G24" s="24">
        <f t="shared" si="2"/>
        <v>287.0833333333333</v>
      </c>
      <c r="H24" s="24">
        <f>H20</f>
        <v>0</v>
      </c>
      <c r="I24" s="24">
        <f t="shared" si="4"/>
        <v>27560</v>
      </c>
      <c r="J24" s="12"/>
      <c r="K24" s="12"/>
      <c r="L24" s="12"/>
    </row>
    <row r="25" spans="1:12" s="13" customFormat="1" ht="21.75" customHeight="1">
      <c r="A25" s="27">
        <v>11</v>
      </c>
      <c r="B25" s="24">
        <f t="shared" si="3"/>
        <v>21200</v>
      </c>
      <c r="C25" s="24">
        <f t="shared" si="3"/>
        <v>3180</v>
      </c>
      <c r="D25" s="28">
        <f>B12*D13*A25</f>
        <v>3498</v>
      </c>
      <c r="E25" s="29">
        <f t="shared" si="0"/>
        <v>145.19791666666666</v>
      </c>
      <c r="F25" s="24">
        <f t="shared" si="1"/>
        <v>217.796875</v>
      </c>
      <c r="G25" s="24">
        <f t="shared" si="2"/>
        <v>290.3958333333333</v>
      </c>
      <c r="H25" s="24">
        <f>H22</f>
        <v>0</v>
      </c>
      <c r="I25" s="24">
        <f t="shared" si="4"/>
        <v>27878</v>
      </c>
      <c r="J25" s="12"/>
      <c r="K25" s="12"/>
      <c r="L25" s="12"/>
    </row>
    <row r="26" spans="1:12" s="13" customFormat="1" ht="21.75" customHeight="1">
      <c r="A26" s="27">
        <v>12</v>
      </c>
      <c r="B26" s="24">
        <f>B22</f>
        <v>21200</v>
      </c>
      <c r="C26" s="24">
        <f>C22</f>
        <v>3180</v>
      </c>
      <c r="D26" s="28">
        <f>B12*D13*A26</f>
        <v>3816</v>
      </c>
      <c r="E26" s="29">
        <f t="shared" si="0"/>
        <v>146.85416666666666</v>
      </c>
      <c r="F26" s="24">
        <f t="shared" si="1"/>
        <v>220.28125</v>
      </c>
      <c r="G26" s="24">
        <f t="shared" si="2"/>
        <v>293.7083333333333</v>
      </c>
      <c r="H26" s="24">
        <f>H22</f>
        <v>0</v>
      </c>
      <c r="I26" s="24">
        <f t="shared" si="4"/>
        <v>28196</v>
      </c>
      <c r="J26" s="12"/>
      <c r="K26" s="12"/>
      <c r="L26" s="12"/>
    </row>
    <row r="27" spans="1:12" s="13" customFormat="1" ht="21.75" customHeight="1">
      <c r="A27" s="27">
        <v>13</v>
      </c>
      <c r="B27" s="24">
        <f t="shared" si="3"/>
        <v>21200</v>
      </c>
      <c r="C27" s="24">
        <f t="shared" si="3"/>
        <v>3180</v>
      </c>
      <c r="D27" s="28">
        <f>B12*D13*A27</f>
        <v>4134</v>
      </c>
      <c r="E27" s="29">
        <f t="shared" si="0"/>
        <v>148.51041666666666</v>
      </c>
      <c r="F27" s="24">
        <f t="shared" si="1"/>
        <v>222.765625</v>
      </c>
      <c r="G27" s="24">
        <f t="shared" si="2"/>
        <v>297.0208333333333</v>
      </c>
      <c r="H27" s="24">
        <f>H24</f>
        <v>0</v>
      </c>
      <c r="I27" s="24">
        <f t="shared" si="4"/>
        <v>28514</v>
      </c>
      <c r="J27" s="12"/>
      <c r="K27" s="12"/>
      <c r="L27" s="12"/>
    </row>
    <row r="28" spans="1:12" s="13" customFormat="1" ht="21.75" customHeight="1">
      <c r="A28" s="27">
        <v>14</v>
      </c>
      <c r="B28" s="24">
        <f>B24</f>
        <v>21200</v>
      </c>
      <c r="C28" s="24">
        <f>C24</f>
        <v>3180</v>
      </c>
      <c r="D28" s="28">
        <f>B12*D13*A28</f>
        <v>4452</v>
      </c>
      <c r="E28" s="29">
        <f t="shared" si="0"/>
        <v>150.16666666666666</v>
      </c>
      <c r="F28" s="24">
        <f t="shared" si="1"/>
        <v>225.25</v>
      </c>
      <c r="G28" s="24">
        <f t="shared" si="2"/>
        <v>300.3333333333333</v>
      </c>
      <c r="H28" s="24">
        <f>H24</f>
        <v>0</v>
      </c>
      <c r="I28" s="24">
        <f t="shared" si="4"/>
        <v>28832</v>
      </c>
      <c r="J28" s="12"/>
      <c r="K28" s="12"/>
      <c r="L28" s="12"/>
    </row>
    <row r="29" spans="1:12" s="13" customFormat="1" ht="21.75" customHeight="1">
      <c r="A29" s="27">
        <v>15</v>
      </c>
      <c r="B29" s="24">
        <f t="shared" si="3"/>
        <v>21200</v>
      </c>
      <c r="C29" s="24">
        <f t="shared" si="3"/>
        <v>3180</v>
      </c>
      <c r="D29" s="28">
        <f>B12*D13*A29</f>
        <v>4770</v>
      </c>
      <c r="E29" s="29">
        <f t="shared" si="0"/>
        <v>151.82291666666666</v>
      </c>
      <c r="F29" s="24">
        <f t="shared" si="1"/>
        <v>227.734375</v>
      </c>
      <c r="G29" s="24">
        <f t="shared" si="2"/>
        <v>303.6458333333333</v>
      </c>
      <c r="H29" s="24">
        <f>H26</f>
        <v>0</v>
      </c>
      <c r="I29" s="24">
        <f t="shared" si="4"/>
        <v>29150</v>
      </c>
      <c r="J29" s="12"/>
      <c r="K29" s="12"/>
      <c r="L29" s="12"/>
    </row>
    <row r="30" spans="1:12" s="13" customFormat="1" ht="21.75" customHeight="1">
      <c r="A30" s="27">
        <v>16</v>
      </c>
      <c r="B30" s="24">
        <f>B26</f>
        <v>21200</v>
      </c>
      <c r="C30" s="24">
        <f>C26</f>
        <v>3180</v>
      </c>
      <c r="D30" s="28">
        <f>B12*D13*A30</f>
        <v>5088</v>
      </c>
      <c r="E30" s="29">
        <f t="shared" si="0"/>
        <v>153.47916666666666</v>
      </c>
      <c r="F30" s="24">
        <f t="shared" si="1"/>
        <v>230.21875</v>
      </c>
      <c r="G30" s="24">
        <f t="shared" si="2"/>
        <v>306.9583333333333</v>
      </c>
      <c r="H30" s="24">
        <f>H26</f>
        <v>0</v>
      </c>
      <c r="I30" s="24">
        <f t="shared" si="4"/>
        <v>29468</v>
      </c>
      <c r="J30" s="12"/>
      <c r="K30" s="12"/>
      <c r="L30" s="12"/>
    </row>
    <row r="31" spans="1:12" s="13" customFormat="1" ht="21.75" customHeight="1">
      <c r="A31" s="27">
        <v>17</v>
      </c>
      <c r="B31" s="24">
        <f>B27</f>
        <v>21200</v>
      </c>
      <c r="C31" s="24">
        <f>C28</f>
        <v>3180</v>
      </c>
      <c r="D31" s="28">
        <f>B12*D13*A31</f>
        <v>5406</v>
      </c>
      <c r="E31" s="29">
        <f t="shared" si="0"/>
        <v>155.13541666666666</v>
      </c>
      <c r="F31" s="24">
        <f t="shared" si="1"/>
        <v>232.703125</v>
      </c>
      <c r="G31" s="24">
        <f t="shared" si="2"/>
        <v>310.2708333333333</v>
      </c>
      <c r="H31" s="24">
        <f>H28</f>
        <v>0</v>
      </c>
      <c r="I31" s="24">
        <f t="shared" si="4"/>
        <v>29786</v>
      </c>
      <c r="J31" s="12"/>
      <c r="K31" s="12"/>
      <c r="L31" s="12"/>
    </row>
    <row r="32" spans="1:12" s="13" customFormat="1" ht="21.75" customHeight="1">
      <c r="A32" s="27">
        <v>18</v>
      </c>
      <c r="B32" s="24">
        <f aca="true" t="shared" si="5" ref="B32:B46">B29</f>
        <v>21200</v>
      </c>
      <c r="C32" s="24">
        <f>C28</f>
        <v>3180</v>
      </c>
      <c r="D32" s="28">
        <f>B12*D13*A32</f>
        <v>5724</v>
      </c>
      <c r="E32" s="29">
        <f t="shared" si="0"/>
        <v>156.79166666666666</v>
      </c>
      <c r="F32" s="24">
        <f t="shared" si="1"/>
        <v>235.1875</v>
      </c>
      <c r="G32" s="24">
        <f t="shared" si="2"/>
        <v>313.5833333333333</v>
      </c>
      <c r="H32" s="24">
        <f>H28</f>
        <v>0</v>
      </c>
      <c r="I32" s="24">
        <f t="shared" si="4"/>
        <v>30104</v>
      </c>
      <c r="J32" s="12"/>
      <c r="K32" s="12"/>
      <c r="L32" s="12"/>
    </row>
    <row r="33" spans="1:12" s="13" customFormat="1" ht="21.75" customHeight="1">
      <c r="A33" s="27">
        <v>19</v>
      </c>
      <c r="B33" s="24">
        <f>B29</f>
        <v>21200</v>
      </c>
      <c r="C33" s="24">
        <f>C30</f>
        <v>3180</v>
      </c>
      <c r="D33" s="28">
        <f>B12*D13*A33</f>
        <v>6042</v>
      </c>
      <c r="E33" s="29">
        <f t="shared" si="0"/>
        <v>158.44791666666666</v>
      </c>
      <c r="F33" s="24">
        <f t="shared" si="1"/>
        <v>237.671875</v>
      </c>
      <c r="G33" s="24">
        <f t="shared" si="2"/>
        <v>316.8958333333333</v>
      </c>
      <c r="H33" s="24">
        <f>H30</f>
        <v>0</v>
      </c>
      <c r="I33" s="24">
        <f t="shared" si="4"/>
        <v>30422</v>
      </c>
      <c r="J33" s="12"/>
      <c r="K33" s="12"/>
      <c r="L33" s="12"/>
    </row>
    <row r="34" spans="1:12" s="13" customFormat="1" ht="21.75" customHeight="1">
      <c r="A34" s="27">
        <v>20</v>
      </c>
      <c r="B34" s="24">
        <f t="shared" si="5"/>
        <v>21200</v>
      </c>
      <c r="C34" s="24">
        <f>C30</f>
        <v>3180</v>
      </c>
      <c r="D34" s="28">
        <f>B12*D13*A34</f>
        <v>6360</v>
      </c>
      <c r="E34" s="29">
        <f t="shared" si="0"/>
        <v>160.10416666666666</v>
      </c>
      <c r="F34" s="24">
        <f t="shared" si="1"/>
        <v>240.15625</v>
      </c>
      <c r="G34" s="24">
        <f t="shared" si="2"/>
        <v>320.2083333333333</v>
      </c>
      <c r="H34" s="24">
        <f>H30</f>
        <v>0</v>
      </c>
      <c r="I34" s="24">
        <f t="shared" si="4"/>
        <v>30740</v>
      </c>
      <c r="J34" s="12"/>
      <c r="K34" s="12"/>
      <c r="L34" s="12"/>
    </row>
    <row r="35" spans="1:12" s="13" customFormat="1" ht="21.75" customHeight="1">
      <c r="A35" s="27">
        <v>21</v>
      </c>
      <c r="B35" s="24">
        <f>B31</f>
        <v>21200</v>
      </c>
      <c r="C35" s="24">
        <f>C32</f>
        <v>3180</v>
      </c>
      <c r="D35" s="28">
        <f>B12*D13*A35</f>
        <v>6678</v>
      </c>
      <c r="E35" s="29">
        <f t="shared" si="0"/>
        <v>161.76041666666666</v>
      </c>
      <c r="F35" s="24">
        <f t="shared" si="1"/>
        <v>242.640625</v>
      </c>
      <c r="G35" s="24">
        <f t="shared" si="2"/>
        <v>323.5208333333333</v>
      </c>
      <c r="H35" s="24">
        <f>H32</f>
        <v>0</v>
      </c>
      <c r="I35" s="24">
        <f t="shared" si="4"/>
        <v>31058</v>
      </c>
      <c r="J35" s="12"/>
      <c r="K35" s="12"/>
      <c r="L35" s="12"/>
    </row>
    <row r="36" spans="1:12" s="13" customFormat="1" ht="21.75" customHeight="1">
      <c r="A36" s="27">
        <v>22</v>
      </c>
      <c r="B36" s="24">
        <f t="shared" si="5"/>
        <v>21200</v>
      </c>
      <c r="C36" s="24">
        <f>C32</f>
        <v>3180</v>
      </c>
      <c r="D36" s="28">
        <f>B12*D13*A36</f>
        <v>6996</v>
      </c>
      <c r="E36" s="29">
        <f t="shared" si="0"/>
        <v>163.41666666666666</v>
      </c>
      <c r="F36" s="24">
        <f t="shared" si="1"/>
        <v>245.125</v>
      </c>
      <c r="G36" s="24">
        <f t="shared" si="2"/>
        <v>326.8333333333333</v>
      </c>
      <c r="H36" s="24">
        <f>H32</f>
        <v>0</v>
      </c>
      <c r="I36" s="24">
        <f t="shared" si="4"/>
        <v>31376</v>
      </c>
      <c r="J36" s="12"/>
      <c r="K36" s="12"/>
      <c r="L36" s="12"/>
    </row>
    <row r="37" spans="1:12" s="13" customFormat="1" ht="21.75" customHeight="1">
      <c r="A37" s="27">
        <v>23</v>
      </c>
      <c r="B37" s="24">
        <f>B33</f>
        <v>21200</v>
      </c>
      <c r="C37" s="24">
        <f>C34</f>
        <v>3180</v>
      </c>
      <c r="D37" s="28">
        <f>B12*D13*A37</f>
        <v>7314</v>
      </c>
      <c r="E37" s="29">
        <f t="shared" si="0"/>
        <v>165.07291666666666</v>
      </c>
      <c r="F37" s="24">
        <f t="shared" si="1"/>
        <v>247.609375</v>
      </c>
      <c r="G37" s="24">
        <f t="shared" si="2"/>
        <v>330.1458333333333</v>
      </c>
      <c r="H37" s="24">
        <f>H34</f>
        <v>0</v>
      </c>
      <c r="I37" s="24">
        <f t="shared" si="4"/>
        <v>31694</v>
      </c>
      <c r="J37" s="12"/>
      <c r="K37" s="12"/>
      <c r="L37" s="12"/>
    </row>
    <row r="38" spans="1:12" s="13" customFormat="1" ht="21.75" customHeight="1">
      <c r="A38" s="27">
        <v>24</v>
      </c>
      <c r="B38" s="24">
        <f t="shared" si="5"/>
        <v>21200</v>
      </c>
      <c r="C38" s="24">
        <f>C34</f>
        <v>3180</v>
      </c>
      <c r="D38" s="28">
        <f>B12*D13*A38</f>
        <v>7632</v>
      </c>
      <c r="E38" s="29">
        <f t="shared" si="0"/>
        <v>166.72916666666666</v>
      </c>
      <c r="F38" s="24">
        <f t="shared" si="1"/>
        <v>250.09375</v>
      </c>
      <c r="G38" s="24">
        <f t="shared" si="2"/>
        <v>333.4583333333333</v>
      </c>
      <c r="H38" s="24">
        <f>H34</f>
        <v>0</v>
      </c>
      <c r="I38" s="24">
        <f t="shared" si="4"/>
        <v>32012</v>
      </c>
      <c r="J38" s="12"/>
      <c r="K38" s="12"/>
      <c r="L38" s="12"/>
    </row>
    <row r="39" spans="1:12" s="13" customFormat="1" ht="21.75" customHeight="1">
      <c r="A39" s="27">
        <v>25</v>
      </c>
      <c r="B39" s="24">
        <f>B35</f>
        <v>21200</v>
      </c>
      <c r="C39" s="24">
        <f>C36</f>
        <v>3180</v>
      </c>
      <c r="D39" s="28">
        <f>B12*D13*A39</f>
        <v>7950</v>
      </c>
      <c r="E39" s="29">
        <f t="shared" si="0"/>
        <v>168.38541666666666</v>
      </c>
      <c r="F39" s="24">
        <f t="shared" si="1"/>
        <v>252.578125</v>
      </c>
      <c r="G39" s="24">
        <f t="shared" si="2"/>
        <v>336.7708333333333</v>
      </c>
      <c r="H39" s="24">
        <f>H36</f>
        <v>0</v>
      </c>
      <c r="I39" s="24">
        <f t="shared" si="4"/>
        <v>32330</v>
      </c>
      <c r="J39" s="12"/>
      <c r="K39" s="12"/>
      <c r="L39" s="12"/>
    </row>
    <row r="40" spans="1:12" s="13" customFormat="1" ht="21.75" customHeight="1">
      <c r="A40" s="27">
        <v>26</v>
      </c>
      <c r="B40" s="24">
        <f t="shared" si="5"/>
        <v>21200</v>
      </c>
      <c r="C40" s="24">
        <f>C36</f>
        <v>3180</v>
      </c>
      <c r="D40" s="28">
        <f>B12*D13*A40</f>
        <v>8268</v>
      </c>
      <c r="E40" s="29">
        <f t="shared" si="0"/>
        <v>170.04166666666666</v>
      </c>
      <c r="F40" s="24">
        <f t="shared" si="1"/>
        <v>255.0625</v>
      </c>
      <c r="G40" s="24">
        <f t="shared" si="2"/>
        <v>340.0833333333333</v>
      </c>
      <c r="H40" s="24">
        <f>H36</f>
        <v>0</v>
      </c>
      <c r="I40" s="24">
        <f t="shared" si="4"/>
        <v>32648</v>
      </c>
      <c r="J40" s="12"/>
      <c r="K40" s="12"/>
      <c r="L40" s="12"/>
    </row>
    <row r="41" spans="1:12" s="13" customFormat="1" ht="21.75" customHeight="1">
      <c r="A41" s="27">
        <v>27</v>
      </c>
      <c r="B41" s="24">
        <f>B37</f>
        <v>21200</v>
      </c>
      <c r="C41" s="24">
        <f>C38</f>
        <v>3180</v>
      </c>
      <c r="D41" s="28">
        <f>B12*D13*A41</f>
        <v>8586</v>
      </c>
      <c r="E41" s="29">
        <f t="shared" si="0"/>
        <v>171.69791666666666</v>
      </c>
      <c r="F41" s="24">
        <f t="shared" si="1"/>
        <v>257.546875</v>
      </c>
      <c r="G41" s="24">
        <f t="shared" si="2"/>
        <v>343.3958333333333</v>
      </c>
      <c r="H41" s="24">
        <f>H38</f>
        <v>0</v>
      </c>
      <c r="I41" s="24">
        <f t="shared" si="4"/>
        <v>32966</v>
      </c>
      <c r="J41" s="12"/>
      <c r="K41" s="12"/>
      <c r="L41" s="12"/>
    </row>
    <row r="42" spans="1:12" s="13" customFormat="1" ht="21.75" customHeight="1">
      <c r="A42" s="27">
        <v>28</v>
      </c>
      <c r="B42" s="24">
        <f t="shared" si="5"/>
        <v>21200</v>
      </c>
      <c r="C42" s="24">
        <f aca="true" t="shared" si="6" ref="C42:C47">C38</f>
        <v>3180</v>
      </c>
      <c r="D42" s="28">
        <f>B12*D13*A42</f>
        <v>8904</v>
      </c>
      <c r="E42" s="29">
        <f t="shared" si="0"/>
        <v>173.35416666666666</v>
      </c>
      <c r="F42" s="24">
        <f t="shared" si="1"/>
        <v>260.03125</v>
      </c>
      <c r="G42" s="24">
        <f t="shared" si="2"/>
        <v>346.7083333333333</v>
      </c>
      <c r="H42" s="24">
        <f aca="true" t="shared" si="7" ref="H42:H47">H38</f>
        <v>0</v>
      </c>
      <c r="I42" s="24">
        <f t="shared" si="4"/>
        <v>33284</v>
      </c>
      <c r="J42" s="12"/>
      <c r="K42" s="12"/>
      <c r="L42" s="12"/>
    </row>
    <row r="43" spans="1:12" s="13" customFormat="1" ht="21.75" customHeight="1">
      <c r="A43" s="27">
        <v>29</v>
      </c>
      <c r="B43" s="24">
        <f>B39</f>
        <v>21200</v>
      </c>
      <c r="C43" s="24">
        <f t="shared" si="6"/>
        <v>3180</v>
      </c>
      <c r="D43" s="28">
        <f>B12*D13*A43</f>
        <v>9222</v>
      </c>
      <c r="E43" s="29">
        <f t="shared" si="0"/>
        <v>175.01041666666666</v>
      </c>
      <c r="F43" s="24">
        <f t="shared" si="1"/>
        <v>262.515625</v>
      </c>
      <c r="G43" s="24">
        <f t="shared" si="2"/>
        <v>350.0208333333333</v>
      </c>
      <c r="H43" s="24">
        <f t="shared" si="7"/>
        <v>0</v>
      </c>
      <c r="I43" s="24">
        <f t="shared" si="4"/>
        <v>33602</v>
      </c>
      <c r="J43" s="12"/>
      <c r="K43" s="12"/>
      <c r="L43" s="12"/>
    </row>
    <row r="44" spans="1:12" s="13" customFormat="1" ht="21.75" customHeight="1">
      <c r="A44" s="27">
        <v>30</v>
      </c>
      <c r="B44" s="24">
        <f t="shared" si="5"/>
        <v>21200</v>
      </c>
      <c r="C44" s="24">
        <f t="shared" si="6"/>
        <v>3180</v>
      </c>
      <c r="D44" s="28">
        <f>B12*D13*A44</f>
        <v>9540</v>
      </c>
      <c r="E44" s="29">
        <f t="shared" si="0"/>
        <v>176.66666666666666</v>
      </c>
      <c r="F44" s="24">
        <f t="shared" si="1"/>
        <v>265</v>
      </c>
      <c r="G44" s="24">
        <f t="shared" si="2"/>
        <v>353.3333333333333</v>
      </c>
      <c r="H44" s="24">
        <f t="shared" si="7"/>
        <v>0</v>
      </c>
      <c r="I44" s="24">
        <f t="shared" si="4"/>
        <v>33920</v>
      </c>
      <c r="J44" s="12"/>
      <c r="K44" s="12"/>
      <c r="L44" s="12"/>
    </row>
    <row r="45" spans="1:12" s="13" customFormat="1" ht="21.75" customHeight="1">
      <c r="A45" s="27">
        <v>31</v>
      </c>
      <c r="B45" s="24">
        <f>B41</f>
        <v>21200</v>
      </c>
      <c r="C45" s="24">
        <f t="shared" si="6"/>
        <v>3180</v>
      </c>
      <c r="D45" s="28">
        <f>B12*D13*A45</f>
        <v>9858</v>
      </c>
      <c r="E45" s="29">
        <f t="shared" si="0"/>
        <v>178.32291666666666</v>
      </c>
      <c r="F45" s="24">
        <f t="shared" si="1"/>
        <v>267.484375</v>
      </c>
      <c r="G45" s="24">
        <f t="shared" si="2"/>
        <v>356.6458333333333</v>
      </c>
      <c r="H45" s="24">
        <f t="shared" si="7"/>
        <v>0</v>
      </c>
      <c r="I45" s="24">
        <f t="shared" si="4"/>
        <v>34238</v>
      </c>
      <c r="J45" s="12"/>
      <c r="K45" s="12"/>
      <c r="L45" s="12"/>
    </row>
    <row r="46" spans="1:12" ht="21.75" customHeight="1">
      <c r="A46" s="27">
        <v>32</v>
      </c>
      <c r="B46" s="24">
        <f t="shared" si="5"/>
        <v>21200</v>
      </c>
      <c r="C46" s="24">
        <f t="shared" si="6"/>
        <v>3180</v>
      </c>
      <c r="D46" s="28">
        <f>B12*D13*A46</f>
        <v>10176</v>
      </c>
      <c r="E46" s="29">
        <f t="shared" si="0"/>
        <v>179.97916666666666</v>
      </c>
      <c r="F46" s="24">
        <f t="shared" si="1"/>
        <v>269.96875</v>
      </c>
      <c r="G46" s="24">
        <f t="shared" si="2"/>
        <v>359.9583333333333</v>
      </c>
      <c r="H46" s="24">
        <f t="shared" si="7"/>
        <v>0</v>
      </c>
      <c r="I46" s="24">
        <f t="shared" si="4"/>
        <v>34556</v>
      </c>
      <c r="J46" s="3"/>
      <c r="K46" s="3"/>
      <c r="L46" s="3"/>
    </row>
    <row r="47" spans="1:12" ht="21.75" customHeight="1" thickBot="1">
      <c r="A47" s="27">
        <v>33</v>
      </c>
      <c r="B47" s="24">
        <f>B43</f>
        <v>21200</v>
      </c>
      <c r="C47" s="24">
        <f t="shared" si="6"/>
        <v>3180</v>
      </c>
      <c r="D47" s="33">
        <f>B12*D13*A47</f>
        <v>10494</v>
      </c>
      <c r="E47" s="29">
        <f t="shared" si="0"/>
        <v>181.63541666666666</v>
      </c>
      <c r="F47" s="24">
        <f t="shared" si="1"/>
        <v>272.453125</v>
      </c>
      <c r="G47" s="24">
        <f t="shared" si="2"/>
        <v>363.2708333333333</v>
      </c>
      <c r="H47" s="24">
        <f t="shared" si="7"/>
        <v>0</v>
      </c>
      <c r="I47" s="24">
        <f t="shared" si="4"/>
        <v>34874</v>
      </c>
      <c r="J47" s="3"/>
      <c r="K47" s="3"/>
      <c r="L47" s="3"/>
    </row>
    <row r="48" spans="2:12" ht="12">
      <c r="B48" s="3"/>
      <c r="C48" s="3"/>
      <c r="D48" s="3"/>
      <c r="E48" s="3"/>
      <c r="F48" s="3"/>
      <c r="G48" s="3"/>
      <c r="H48" s="3"/>
      <c r="I48" s="3"/>
      <c r="J48" s="3"/>
      <c r="K48" s="3"/>
      <c r="L48" s="3"/>
    </row>
    <row r="49" spans="1:12" ht="12.75" customHeight="1">
      <c r="A49" s="99"/>
      <c r="B49" s="99"/>
      <c r="C49" s="99"/>
      <c r="D49" s="99"/>
      <c r="E49" s="99"/>
      <c r="F49" s="99"/>
      <c r="G49" s="99"/>
      <c r="H49" s="99"/>
      <c r="I49" s="99"/>
      <c r="J49" s="3"/>
      <c r="K49" s="3"/>
      <c r="L49" s="3"/>
    </row>
    <row r="50" spans="1:12" ht="12">
      <c r="A50" s="99"/>
      <c r="B50" s="99"/>
      <c r="C50" s="99"/>
      <c r="D50" s="99"/>
      <c r="E50" s="99"/>
      <c r="F50" s="99"/>
      <c r="G50" s="99"/>
      <c r="H50" s="99"/>
      <c r="I50" s="99"/>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row r="83" spans="2:9" ht="12">
      <c r="B83" s="3"/>
      <c r="C83" s="3"/>
      <c r="D83" s="3"/>
      <c r="E83" s="3"/>
      <c r="F83" s="3"/>
      <c r="G83" s="3"/>
      <c r="H83" s="3"/>
      <c r="I83" s="3"/>
    </row>
    <row r="84" spans="2:9" ht="12">
      <c r="B84" s="3"/>
      <c r="C84" s="3"/>
      <c r="D84" s="3"/>
      <c r="E84" s="3"/>
      <c r="F84" s="3"/>
      <c r="G84" s="3"/>
      <c r="H84" s="3"/>
      <c r="I84" s="3"/>
    </row>
  </sheetData>
  <sheetProtection/>
  <mergeCells count="11">
    <mergeCell ref="E11:E13"/>
    <mergeCell ref="F11:F13"/>
    <mergeCell ref="G11:G13"/>
    <mergeCell ref="I11:I13"/>
    <mergeCell ref="A49:I50"/>
    <mergeCell ref="H2:I2"/>
    <mergeCell ref="A3:I3"/>
    <mergeCell ref="A4:I4"/>
    <mergeCell ref="A5:I5"/>
    <mergeCell ref="A7:I8"/>
    <mergeCell ref="A11:A1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2:L84"/>
  <sheetViews>
    <sheetView zoomScalePageLayoutView="0" workbookViewId="0" topLeftCell="A1">
      <selection activeCell="A1" sqref="A1:IV1638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0" width="12.00390625" style="1" bestFit="1" customWidth="1"/>
    <col min="11" max="16384" width="11.00390625" style="1" customWidth="1"/>
  </cols>
  <sheetData>
    <row r="1" ht="4.5" customHeight="1"/>
    <row r="2" spans="3:9" ht="12">
      <c r="C2" s="2"/>
      <c r="H2" s="79" t="s">
        <v>117</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118</v>
      </c>
      <c r="B5" s="91"/>
      <c r="C5" s="91"/>
      <c r="D5" s="91"/>
      <c r="E5" s="91"/>
      <c r="F5" s="91"/>
      <c r="G5" s="91"/>
      <c r="H5" s="91"/>
      <c r="I5" s="91"/>
      <c r="J5" s="18"/>
      <c r="K5" s="18"/>
    </row>
    <row r="6" ht="24.75" customHeight="1"/>
    <row r="7" spans="1:9" ht="25.5" customHeight="1">
      <c r="A7" s="96" t="s">
        <v>112</v>
      </c>
      <c r="B7" s="96"/>
      <c r="C7" s="96"/>
      <c r="D7" s="96"/>
      <c r="E7" s="96"/>
      <c r="F7" s="96"/>
      <c r="G7" s="96"/>
      <c r="H7" s="96"/>
      <c r="I7" s="96"/>
    </row>
    <row r="8" spans="1:9" ht="22.5" customHeight="1">
      <c r="A8" s="96"/>
      <c r="B8" s="96"/>
      <c r="C8" s="96"/>
      <c r="D8" s="96"/>
      <c r="E8" s="96"/>
      <c r="F8" s="96"/>
      <c r="G8" s="96"/>
      <c r="H8" s="96"/>
      <c r="I8" s="96"/>
    </row>
    <row r="9" s="55" customFormat="1" ht="12"/>
    <row r="10" spans="1:12" s="6" customFormat="1" ht="3.75" customHeight="1" thickBot="1">
      <c r="A10" s="2"/>
      <c r="B10" s="1"/>
      <c r="C10" s="1"/>
      <c r="D10" s="1"/>
      <c r="E10" s="1"/>
      <c r="F10" s="1"/>
      <c r="G10" s="1"/>
      <c r="H10" s="1"/>
      <c r="I10" s="1"/>
      <c r="J10" s="9"/>
      <c r="K10" s="5"/>
      <c r="L10" s="5"/>
    </row>
    <row r="11" spans="1:12" s="6" customFormat="1" ht="24">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25250</v>
      </c>
      <c r="C12" s="17">
        <f>B12*15%</f>
        <v>3787.5</v>
      </c>
      <c r="D12" s="17">
        <f>B12*1.5%</f>
        <v>378.75</v>
      </c>
      <c r="E12" s="77"/>
      <c r="F12" s="86"/>
      <c r="G12" s="77"/>
      <c r="H12" s="54"/>
      <c r="I12" s="77"/>
      <c r="J12" s="10"/>
      <c r="K12" s="10"/>
      <c r="L12" s="10"/>
    </row>
    <row r="13" spans="1:12" s="11" customFormat="1" ht="21.75" customHeight="1" thickBot="1">
      <c r="A13" s="84"/>
      <c r="B13" s="16"/>
      <c r="C13" s="37">
        <v>0.15</v>
      </c>
      <c r="D13" s="8">
        <v>0.015</v>
      </c>
      <c r="E13" s="78"/>
      <c r="F13" s="87"/>
      <c r="G13" s="78"/>
      <c r="H13" s="39"/>
      <c r="I13" s="78"/>
      <c r="J13" s="10"/>
      <c r="K13" s="10"/>
      <c r="L13" s="10"/>
    </row>
    <row r="14" spans="1:12" s="13" customFormat="1" ht="21.75" customHeight="1">
      <c r="A14" s="19" t="s">
        <v>0</v>
      </c>
      <c r="B14" s="20">
        <f>B12</f>
        <v>25250</v>
      </c>
      <c r="C14" s="20">
        <f>C12</f>
        <v>3787.5</v>
      </c>
      <c r="D14" s="21">
        <f>B112*D13</f>
        <v>0</v>
      </c>
      <c r="E14" s="20">
        <f aca="true" t="shared" si="0" ref="E14:E47">(B14+C14+D14)/192</f>
        <v>151.23697916666666</v>
      </c>
      <c r="F14" s="20">
        <f>E14*1.5</f>
        <v>226.85546875</v>
      </c>
      <c r="G14" s="20">
        <f>E14*2</f>
        <v>302.4739583333333</v>
      </c>
      <c r="H14" s="20">
        <f>H12</f>
        <v>0</v>
      </c>
      <c r="I14" s="20">
        <f>B14+C14+D14+H14</f>
        <v>29037.5</v>
      </c>
      <c r="J14" s="12"/>
      <c r="K14" s="12"/>
      <c r="L14" s="12"/>
    </row>
    <row r="15" spans="1:12" s="13" customFormat="1" ht="21.75" customHeight="1">
      <c r="A15" s="23">
        <v>1</v>
      </c>
      <c r="B15" s="24">
        <f>B12</f>
        <v>25250</v>
      </c>
      <c r="C15" s="24">
        <f>C12</f>
        <v>3787.5</v>
      </c>
      <c r="D15" s="25">
        <f>B12*D13</f>
        <v>378.75</v>
      </c>
      <c r="E15" s="24">
        <f t="shared" si="0"/>
        <v>153.20963541666666</v>
      </c>
      <c r="F15" s="24">
        <f>E15*1.5</f>
        <v>229.814453125</v>
      </c>
      <c r="G15" s="24">
        <f>E15*2</f>
        <v>306.4192708333333</v>
      </c>
      <c r="H15" s="24">
        <f>H12</f>
        <v>0</v>
      </c>
      <c r="I15" s="24">
        <f>B15+C15+D15+H15</f>
        <v>29416.25</v>
      </c>
      <c r="J15" s="12"/>
      <c r="K15" s="12"/>
      <c r="L15" s="12"/>
    </row>
    <row r="16" spans="1:12" s="13" customFormat="1" ht="21.75" customHeight="1">
      <c r="A16" s="27">
        <v>2</v>
      </c>
      <c r="B16" s="24">
        <f>B12</f>
        <v>25250</v>
      </c>
      <c r="C16" s="24">
        <f>C12</f>
        <v>3787.5</v>
      </c>
      <c r="D16" s="28">
        <f>B12*D13*A16</f>
        <v>757.5</v>
      </c>
      <c r="E16" s="29">
        <f t="shared" si="0"/>
        <v>155.18229166666666</v>
      </c>
      <c r="F16" s="24">
        <f aca="true" t="shared" si="1" ref="F16:F47">E16*1.5</f>
        <v>232.7734375</v>
      </c>
      <c r="G16" s="24">
        <f aca="true" t="shared" si="2" ref="G16:G47">E16*2</f>
        <v>310.3645833333333</v>
      </c>
      <c r="H16" s="24">
        <f>H12</f>
        <v>0</v>
      </c>
      <c r="I16" s="24">
        <f>B16+C16+D16+H16</f>
        <v>29795</v>
      </c>
      <c r="J16" s="12"/>
      <c r="K16" s="12"/>
      <c r="L16" s="12"/>
    </row>
    <row r="17" spans="1:12" s="13" customFormat="1" ht="21.75" customHeight="1">
      <c r="A17" s="27">
        <v>3</v>
      </c>
      <c r="B17" s="24">
        <f aca="true" t="shared" si="3" ref="B17:C29">B14</f>
        <v>25250</v>
      </c>
      <c r="C17" s="24">
        <f t="shared" si="3"/>
        <v>3787.5</v>
      </c>
      <c r="D17" s="28">
        <f>B12*D13*A17</f>
        <v>1136.25</v>
      </c>
      <c r="E17" s="29">
        <f t="shared" si="0"/>
        <v>157.15494791666666</v>
      </c>
      <c r="F17" s="24">
        <f t="shared" si="1"/>
        <v>235.732421875</v>
      </c>
      <c r="G17" s="24">
        <f t="shared" si="2"/>
        <v>314.3098958333333</v>
      </c>
      <c r="H17" s="24">
        <f>H14</f>
        <v>0</v>
      </c>
      <c r="I17" s="24">
        <f aca="true" t="shared" si="4" ref="I17:I47">B17+C17+D17+H17</f>
        <v>30173.75</v>
      </c>
      <c r="J17" s="12"/>
      <c r="K17" s="12"/>
      <c r="L17" s="12"/>
    </row>
    <row r="18" spans="1:12" s="13" customFormat="1" ht="21.75" customHeight="1">
      <c r="A18" s="27">
        <v>4</v>
      </c>
      <c r="B18" s="24">
        <f>B14</f>
        <v>25250</v>
      </c>
      <c r="C18" s="24">
        <f>C14</f>
        <v>3787.5</v>
      </c>
      <c r="D18" s="28">
        <f>B12*D13*A18</f>
        <v>1515</v>
      </c>
      <c r="E18" s="29">
        <f t="shared" si="0"/>
        <v>159.12760416666666</v>
      </c>
      <c r="F18" s="24">
        <f t="shared" si="1"/>
        <v>238.69140625</v>
      </c>
      <c r="G18" s="24">
        <f t="shared" si="2"/>
        <v>318.2552083333333</v>
      </c>
      <c r="H18" s="24">
        <f>H14</f>
        <v>0</v>
      </c>
      <c r="I18" s="24">
        <f t="shared" si="4"/>
        <v>30552.5</v>
      </c>
      <c r="J18" s="12"/>
      <c r="K18" s="12"/>
      <c r="L18" s="12"/>
    </row>
    <row r="19" spans="1:12" s="13" customFormat="1" ht="21.75" customHeight="1">
      <c r="A19" s="27">
        <v>5</v>
      </c>
      <c r="B19" s="24">
        <f t="shared" si="3"/>
        <v>25250</v>
      </c>
      <c r="C19" s="24">
        <f t="shared" si="3"/>
        <v>3787.5</v>
      </c>
      <c r="D19" s="28">
        <f>B12*D13*A19</f>
        <v>1893.75</v>
      </c>
      <c r="E19" s="29">
        <f t="shared" si="0"/>
        <v>161.10026041666666</v>
      </c>
      <c r="F19" s="24">
        <f t="shared" si="1"/>
        <v>241.650390625</v>
      </c>
      <c r="G19" s="24">
        <f t="shared" si="2"/>
        <v>322.2005208333333</v>
      </c>
      <c r="H19" s="24">
        <f>H16</f>
        <v>0</v>
      </c>
      <c r="I19" s="24">
        <f t="shared" si="4"/>
        <v>30931.25</v>
      </c>
      <c r="J19" s="12"/>
      <c r="K19" s="12"/>
      <c r="L19" s="12"/>
    </row>
    <row r="20" spans="1:12" s="13" customFormat="1" ht="21.75" customHeight="1">
      <c r="A20" s="27">
        <v>6</v>
      </c>
      <c r="B20" s="24">
        <f>B16</f>
        <v>25250</v>
      </c>
      <c r="C20" s="24">
        <f>C16</f>
        <v>3787.5</v>
      </c>
      <c r="D20" s="28">
        <f>B12*D13*A20</f>
        <v>2272.5</v>
      </c>
      <c r="E20" s="29">
        <f t="shared" si="0"/>
        <v>163.07291666666666</v>
      </c>
      <c r="F20" s="24">
        <f t="shared" si="1"/>
        <v>244.609375</v>
      </c>
      <c r="G20" s="24">
        <f t="shared" si="2"/>
        <v>326.1458333333333</v>
      </c>
      <c r="H20" s="24">
        <f>H16</f>
        <v>0</v>
      </c>
      <c r="I20" s="24">
        <f t="shared" si="4"/>
        <v>31310</v>
      </c>
      <c r="J20" s="12"/>
      <c r="K20" s="12"/>
      <c r="L20" s="12"/>
    </row>
    <row r="21" spans="1:12" s="13" customFormat="1" ht="21.75" customHeight="1">
      <c r="A21" s="27">
        <v>7</v>
      </c>
      <c r="B21" s="24">
        <f t="shared" si="3"/>
        <v>25250</v>
      </c>
      <c r="C21" s="24">
        <f t="shared" si="3"/>
        <v>3787.5</v>
      </c>
      <c r="D21" s="28">
        <f>B12*D13*A21</f>
        <v>2651.25</v>
      </c>
      <c r="E21" s="29">
        <f t="shared" si="0"/>
        <v>165.04557291666666</v>
      </c>
      <c r="F21" s="24">
        <f t="shared" si="1"/>
        <v>247.568359375</v>
      </c>
      <c r="G21" s="24">
        <f t="shared" si="2"/>
        <v>330.0911458333333</v>
      </c>
      <c r="H21" s="24">
        <f>H18</f>
        <v>0</v>
      </c>
      <c r="I21" s="24">
        <f t="shared" si="4"/>
        <v>31688.75</v>
      </c>
      <c r="J21" s="12"/>
      <c r="K21" s="12"/>
      <c r="L21" s="12"/>
    </row>
    <row r="22" spans="1:12" s="13" customFormat="1" ht="21.75" customHeight="1">
      <c r="A22" s="27">
        <v>8</v>
      </c>
      <c r="B22" s="24">
        <f>B18</f>
        <v>25250</v>
      </c>
      <c r="C22" s="24">
        <f>C18</f>
        <v>3787.5</v>
      </c>
      <c r="D22" s="28">
        <f>B12*D13*A22</f>
        <v>3030</v>
      </c>
      <c r="E22" s="29">
        <f t="shared" si="0"/>
        <v>167.01822916666666</v>
      </c>
      <c r="F22" s="24">
        <f t="shared" si="1"/>
        <v>250.52734375</v>
      </c>
      <c r="G22" s="24">
        <f t="shared" si="2"/>
        <v>334.0364583333333</v>
      </c>
      <c r="H22" s="24">
        <f>H18</f>
        <v>0</v>
      </c>
      <c r="I22" s="24">
        <f t="shared" si="4"/>
        <v>32067.5</v>
      </c>
      <c r="J22" s="12"/>
      <c r="K22" s="12"/>
      <c r="L22" s="12"/>
    </row>
    <row r="23" spans="1:12" s="13" customFormat="1" ht="21.75" customHeight="1">
      <c r="A23" s="27">
        <v>9</v>
      </c>
      <c r="B23" s="24">
        <f t="shared" si="3"/>
        <v>25250</v>
      </c>
      <c r="C23" s="24">
        <f t="shared" si="3"/>
        <v>3787.5</v>
      </c>
      <c r="D23" s="28">
        <f>B12*D13*A23</f>
        <v>3408.75</v>
      </c>
      <c r="E23" s="29">
        <f t="shared" si="0"/>
        <v>168.99088541666666</v>
      </c>
      <c r="F23" s="24">
        <f t="shared" si="1"/>
        <v>253.486328125</v>
      </c>
      <c r="G23" s="24">
        <f t="shared" si="2"/>
        <v>337.9817708333333</v>
      </c>
      <c r="H23" s="24">
        <f>H20</f>
        <v>0</v>
      </c>
      <c r="I23" s="24">
        <f t="shared" si="4"/>
        <v>32446.25</v>
      </c>
      <c r="J23" s="12"/>
      <c r="K23" s="12"/>
      <c r="L23" s="12"/>
    </row>
    <row r="24" spans="1:12" s="13" customFormat="1" ht="21.75" customHeight="1">
      <c r="A24" s="27">
        <v>10</v>
      </c>
      <c r="B24" s="24">
        <f>B20</f>
        <v>25250</v>
      </c>
      <c r="C24" s="24">
        <f>C20</f>
        <v>3787.5</v>
      </c>
      <c r="D24" s="28">
        <f>B12*D13*A24</f>
        <v>3787.5</v>
      </c>
      <c r="E24" s="29">
        <f t="shared" si="0"/>
        <v>170.96354166666666</v>
      </c>
      <c r="F24" s="24">
        <f t="shared" si="1"/>
        <v>256.4453125</v>
      </c>
      <c r="G24" s="24">
        <f t="shared" si="2"/>
        <v>341.9270833333333</v>
      </c>
      <c r="H24" s="24">
        <f>H20</f>
        <v>0</v>
      </c>
      <c r="I24" s="24">
        <f t="shared" si="4"/>
        <v>32825</v>
      </c>
      <c r="J24" s="12"/>
      <c r="K24" s="12"/>
      <c r="L24" s="12"/>
    </row>
    <row r="25" spans="1:12" s="13" customFormat="1" ht="21.75" customHeight="1">
      <c r="A25" s="27">
        <v>11</v>
      </c>
      <c r="B25" s="24">
        <f t="shared" si="3"/>
        <v>25250</v>
      </c>
      <c r="C25" s="24">
        <f t="shared" si="3"/>
        <v>3787.5</v>
      </c>
      <c r="D25" s="28">
        <f>B12*D13*A25</f>
        <v>4166.25</v>
      </c>
      <c r="E25" s="29">
        <f t="shared" si="0"/>
        <v>172.93619791666666</v>
      </c>
      <c r="F25" s="24">
        <f t="shared" si="1"/>
        <v>259.404296875</v>
      </c>
      <c r="G25" s="24">
        <f t="shared" si="2"/>
        <v>345.8723958333333</v>
      </c>
      <c r="H25" s="24">
        <f>H22</f>
        <v>0</v>
      </c>
      <c r="I25" s="24">
        <f t="shared" si="4"/>
        <v>33203.75</v>
      </c>
      <c r="J25" s="12"/>
      <c r="K25" s="12"/>
      <c r="L25" s="12"/>
    </row>
    <row r="26" spans="1:12" s="13" customFormat="1" ht="21.75" customHeight="1">
      <c r="A26" s="27">
        <v>12</v>
      </c>
      <c r="B26" s="24">
        <f>B22</f>
        <v>25250</v>
      </c>
      <c r="C26" s="24">
        <f>C22</f>
        <v>3787.5</v>
      </c>
      <c r="D26" s="28">
        <f>B12*D13*A26</f>
        <v>4545</v>
      </c>
      <c r="E26" s="29">
        <f t="shared" si="0"/>
        <v>174.90885416666666</v>
      </c>
      <c r="F26" s="24">
        <f t="shared" si="1"/>
        <v>262.36328125</v>
      </c>
      <c r="G26" s="24">
        <f t="shared" si="2"/>
        <v>349.8177083333333</v>
      </c>
      <c r="H26" s="24">
        <f>H22</f>
        <v>0</v>
      </c>
      <c r="I26" s="24">
        <f t="shared" si="4"/>
        <v>33582.5</v>
      </c>
      <c r="J26" s="12"/>
      <c r="K26" s="12"/>
      <c r="L26" s="12"/>
    </row>
    <row r="27" spans="1:12" s="13" customFormat="1" ht="21.75" customHeight="1">
      <c r="A27" s="27">
        <v>13</v>
      </c>
      <c r="B27" s="24">
        <f t="shared" si="3"/>
        <v>25250</v>
      </c>
      <c r="C27" s="24">
        <f t="shared" si="3"/>
        <v>3787.5</v>
      </c>
      <c r="D27" s="28">
        <f>B12*D13*A27</f>
        <v>4923.75</v>
      </c>
      <c r="E27" s="29">
        <f t="shared" si="0"/>
        <v>176.88151041666666</v>
      </c>
      <c r="F27" s="24">
        <f t="shared" si="1"/>
        <v>265.322265625</v>
      </c>
      <c r="G27" s="24">
        <f t="shared" si="2"/>
        <v>353.7630208333333</v>
      </c>
      <c r="H27" s="24">
        <f>H24</f>
        <v>0</v>
      </c>
      <c r="I27" s="24">
        <f t="shared" si="4"/>
        <v>33961.25</v>
      </c>
      <c r="J27" s="12"/>
      <c r="K27" s="12"/>
      <c r="L27" s="12"/>
    </row>
    <row r="28" spans="1:12" s="13" customFormat="1" ht="21.75" customHeight="1">
      <c r="A28" s="27">
        <v>14</v>
      </c>
      <c r="B28" s="24">
        <f>B24</f>
        <v>25250</v>
      </c>
      <c r="C28" s="24">
        <f>C24</f>
        <v>3787.5</v>
      </c>
      <c r="D28" s="28">
        <f>B12*D13*A28</f>
        <v>5302.5</v>
      </c>
      <c r="E28" s="29">
        <f t="shared" si="0"/>
        <v>178.85416666666666</v>
      </c>
      <c r="F28" s="24">
        <f t="shared" si="1"/>
        <v>268.28125</v>
      </c>
      <c r="G28" s="24">
        <f t="shared" si="2"/>
        <v>357.7083333333333</v>
      </c>
      <c r="H28" s="24">
        <f>H24</f>
        <v>0</v>
      </c>
      <c r="I28" s="24">
        <f t="shared" si="4"/>
        <v>34340</v>
      </c>
      <c r="J28" s="12"/>
      <c r="K28" s="12"/>
      <c r="L28" s="12"/>
    </row>
    <row r="29" spans="1:12" s="13" customFormat="1" ht="21.75" customHeight="1">
      <c r="A29" s="27">
        <v>15</v>
      </c>
      <c r="B29" s="24">
        <f t="shared" si="3"/>
        <v>25250</v>
      </c>
      <c r="C29" s="24">
        <f t="shared" si="3"/>
        <v>3787.5</v>
      </c>
      <c r="D29" s="28">
        <f>B12*D13*A29</f>
        <v>5681.25</v>
      </c>
      <c r="E29" s="29">
        <f t="shared" si="0"/>
        <v>180.82682291666666</v>
      </c>
      <c r="F29" s="24">
        <f t="shared" si="1"/>
        <v>271.240234375</v>
      </c>
      <c r="G29" s="24">
        <f t="shared" si="2"/>
        <v>361.6536458333333</v>
      </c>
      <c r="H29" s="24">
        <f>H26</f>
        <v>0</v>
      </c>
      <c r="I29" s="24">
        <f t="shared" si="4"/>
        <v>34718.75</v>
      </c>
      <c r="J29" s="12"/>
      <c r="K29" s="12"/>
      <c r="L29" s="12"/>
    </row>
    <row r="30" spans="1:12" s="13" customFormat="1" ht="21.75" customHeight="1">
      <c r="A30" s="27">
        <v>16</v>
      </c>
      <c r="B30" s="24">
        <f>B26</f>
        <v>25250</v>
      </c>
      <c r="C30" s="24">
        <f>C26</f>
        <v>3787.5</v>
      </c>
      <c r="D30" s="28">
        <f>B12*D13*A30</f>
        <v>6060</v>
      </c>
      <c r="E30" s="29">
        <f t="shared" si="0"/>
        <v>182.79947916666666</v>
      </c>
      <c r="F30" s="24">
        <f t="shared" si="1"/>
        <v>274.19921875</v>
      </c>
      <c r="G30" s="24">
        <f t="shared" si="2"/>
        <v>365.5989583333333</v>
      </c>
      <c r="H30" s="24">
        <f>H26</f>
        <v>0</v>
      </c>
      <c r="I30" s="24">
        <f t="shared" si="4"/>
        <v>35097.5</v>
      </c>
      <c r="J30" s="12"/>
      <c r="K30" s="12"/>
      <c r="L30" s="12"/>
    </row>
    <row r="31" spans="1:12" s="13" customFormat="1" ht="21.75" customHeight="1">
      <c r="A31" s="27">
        <v>17</v>
      </c>
      <c r="B31" s="24">
        <f>B27</f>
        <v>25250</v>
      </c>
      <c r="C31" s="24">
        <f>C28</f>
        <v>3787.5</v>
      </c>
      <c r="D31" s="28">
        <f>B12*D13*A31</f>
        <v>6438.75</v>
      </c>
      <c r="E31" s="29">
        <f t="shared" si="0"/>
        <v>184.77213541666666</v>
      </c>
      <c r="F31" s="24">
        <f t="shared" si="1"/>
        <v>277.158203125</v>
      </c>
      <c r="G31" s="24">
        <f t="shared" si="2"/>
        <v>369.5442708333333</v>
      </c>
      <c r="H31" s="24">
        <f>H28</f>
        <v>0</v>
      </c>
      <c r="I31" s="24">
        <f t="shared" si="4"/>
        <v>35476.25</v>
      </c>
      <c r="J31" s="12"/>
      <c r="K31" s="12"/>
      <c r="L31" s="12"/>
    </row>
    <row r="32" spans="1:12" s="13" customFormat="1" ht="21.75" customHeight="1">
      <c r="A32" s="27">
        <v>18</v>
      </c>
      <c r="B32" s="24">
        <f aca="true" t="shared" si="5" ref="B32:B46">B29</f>
        <v>25250</v>
      </c>
      <c r="C32" s="24">
        <f>C28</f>
        <v>3787.5</v>
      </c>
      <c r="D32" s="28">
        <f>B12*D13*A32</f>
        <v>6817.5</v>
      </c>
      <c r="E32" s="29">
        <f t="shared" si="0"/>
        <v>186.74479166666666</v>
      </c>
      <c r="F32" s="24">
        <f t="shared" si="1"/>
        <v>280.1171875</v>
      </c>
      <c r="G32" s="24">
        <f t="shared" si="2"/>
        <v>373.4895833333333</v>
      </c>
      <c r="H32" s="24">
        <f>H28</f>
        <v>0</v>
      </c>
      <c r="I32" s="24">
        <f t="shared" si="4"/>
        <v>35855</v>
      </c>
      <c r="J32" s="12"/>
      <c r="K32" s="12"/>
      <c r="L32" s="12"/>
    </row>
    <row r="33" spans="1:12" s="13" customFormat="1" ht="21.75" customHeight="1">
      <c r="A33" s="27">
        <v>19</v>
      </c>
      <c r="B33" s="24">
        <f>B29</f>
        <v>25250</v>
      </c>
      <c r="C33" s="24">
        <f>C30</f>
        <v>3787.5</v>
      </c>
      <c r="D33" s="28">
        <f>B12*D13*A33</f>
        <v>7196.25</v>
      </c>
      <c r="E33" s="29">
        <f t="shared" si="0"/>
        <v>188.71744791666666</v>
      </c>
      <c r="F33" s="24">
        <f t="shared" si="1"/>
        <v>283.076171875</v>
      </c>
      <c r="G33" s="24">
        <f t="shared" si="2"/>
        <v>377.4348958333333</v>
      </c>
      <c r="H33" s="24">
        <f>H30</f>
        <v>0</v>
      </c>
      <c r="I33" s="24">
        <f t="shared" si="4"/>
        <v>36233.75</v>
      </c>
      <c r="J33" s="12"/>
      <c r="K33" s="12"/>
      <c r="L33" s="12"/>
    </row>
    <row r="34" spans="1:12" s="13" customFormat="1" ht="21.75" customHeight="1">
      <c r="A34" s="27">
        <v>20</v>
      </c>
      <c r="B34" s="24">
        <f t="shared" si="5"/>
        <v>25250</v>
      </c>
      <c r="C34" s="24">
        <f>C30</f>
        <v>3787.5</v>
      </c>
      <c r="D34" s="28">
        <f>B12*D13*A34</f>
        <v>7575</v>
      </c>
      <c r="E34" s="29">
        <f t="shared" si="0"/>
        <v>190.69010416666666</v>
      </c>
      <c r="F34" s="24">
        <f t="shared" si="1"/>
        <v>286.03515625</v>
      </c>
      <c r="G34" s="24">
        <f t="shared" si="2"/>
        <v>381.3802083333333</v>
      </c>
      <c r="H34" s="24">
        <f>H30</f>
        <v>0</v>
      </c>
      <c r="I34" s="24">
        <f t="shared" si="4"/>
        <v>36612.5</v>
      </c>
      <c r="J34" s="12"/>
      <c r="K34" s="12"/>
      <c r="L34" s="12"/>
    </row>
    <row r="35" spans="1:12" s="13" customFormat="1" ht="21.75" customHeight="1">
      <c r="A35" s="27">
        <v>21</v>
      </c>
      <c r="B35" s="24">
        <f>B31</f>
        <v>25250</v>
      </c>
      <c r="C35" s="24">
        <f>C32</f>
        <v>3787.5</v>
      </c>
      <c r="D35" s="28">
        <f>B12*D13*A35</f>
        <v>7953.75</v>
      </c>
      <c r="E35" s="29">
        <f t="shared" si="0"/>
        <v>192.66276041666666</v>
      </c>
      <c r="F35" s="24">
        <f t="shared" si="1"/>
        <v>288.994140625</v>
      </c>
      <c r="G35" s="24">
        <f t="shared" si="2"/>
        <v>385.3255208333333</v>
      </c>
      <c r="H35" s="24">
        <f>H32</f>
        <v>0</v>
      </c>
      <c r="I35" s="24">
        <f t="shared" si="4"/>
        <v>36991.25</v>
      </c>
      <c r="J35" s="12"/>
      <c r="K35" s="12"/>
      <c r="L35" s="12"/>
    </row>
    <row r="36" spans="1:12" s="13" customFormat="1" ht="21.75" customHeight="1">
      <c r="A36" s="27">
        <v>22</v>
      </c>
      <c r="B36" s="24">
        <f t="shared" si="5"/>
        <v>25250</v>
      </c>
      <c r="C36" s="24">
        <f>C32</f>
        <v>3787.5</v>
      </c>
      <c r="D36" s="28">
        <f>B12*D13*A36</f>
        <v>8332.5</v>
      </c>
      <c r="E36" s="29">
        <f t="shared" si="0"/>
        <v>194.63541666666666</v>
      </c>
      <c r="F36" s="24">
        <f t="shared" si="1"/>
        <v>291.953125</v>
      </c>
      <c r="G36" s="24">
        <f t="shared" si="2"/>
        <v>389.2708333333333</v>
      </c>
      <c r="H36" s="24">
        <f>H32</f>
        <v>0</v>
      </c>
      <c r="I36" s="24">
        <f t="shared" si="4"/>
        <v>37370</v>
      </c>
      <c r="J36" s="12"/>
      <c r="K36" s="12"/>
      <c r="L36" s="12"/>
    </row>
    <row r="37" spans="1:12" s="13" customFormat="1" ht="21.75" customHeight="1">
      <c r="A37" s="27">
        <v>23</v>
      </c>
      <c r="B37" s="24">
        <f>B33</f>
        <v>25250</v>
      </c>
      <c r="C37" s="24">
        <f>C34</f>
        <v>3787.5</v>
      </c>
      <c r="D37" s="28">
        <f>B12*D13*A37</f>
        <v>8711.25</v>
      </c>
      <c r="E37" s="29">
        <f t="shared" si="0"/>
        <v>196.60807291666666</v>
      </c>
      <c r="F37" s="24">
        <f t="shared" si="1"/>
        <v>294.912109375</v>
      </c>
      <c r="G37" s="24">
        <f t="shared" si="2"/>
        <v>393.2161458333333</v>
      </c>
      <c r="H37" s="24">
        <f>H34</f>
        <v>0</v>
      </c>
      <c r="I37" s="24">
        <f t="shared" si="4"/>
        <v>37748.75</v>
      </c>
      <c r="J37" s="12"/>
      <c r="K37" s="12"/>
      <c r="L37" s="12"/>
    </row>
    <row r="38" spans="1:12" s="13" customFormat="1" ht="21.75" customHeight="1">
      <c r="A38" s="27">
        <v>24</v>
      </c>
      <c r="B38" s="24">
        <f t="shared" si="5"/>
        <v>25250</v>
      </c>
      <c r="C38" s="24">
        <f>C34</f>
        <v>3787.5</v>
      </c>
      <c r="D38" s="28">
        <f>B12*D13*A38</f>
        <v>9090</v>
      </c>
      <c r="E38" s="29">
        <f t="shared" si="0"/>
        <v>198.58072916666666</v>
      </c>
      <c r="F38" s="24">
        <f t="shared" si="1"/>
        <v>297.87109375</v>
      </c>
      <c r="G38" s="24">
        <f t="shared" si="2"/>
        <v>397.1614583333333</v>
      </c>
      <c r="H38" s="24">
        <f>H34</f>
        <v>0</v>
      </c>
      <c r="I38" s="24">
        <f t="shared" si="4"/>
        <v>38127.5</v>
      </c>
      <c r="J38" s="12"/>
      <c r="K38" s="12"/>
      <c r="L38" s="12"/>
    </row>
    <row r="39" spans="1:12" s="13" customFormat="1" ht="21.75" customHeight="1">
      <c r="A39" s="27">
        <v>25</v>
      </c>
      <c r="B39" s="24">
        <f>B35</f>
        <v>25250</v>
      </c>
      <c r="C39" s="24">
        <f>C36</f>
        <v>3787.5</v>
      </c>
      <c r="D39" s="28">
        <f>B12*D13*A39</f>
        <v>9468.75</v>
      </c>
      <c r="E39" s="29">
        <f t="shared" si="0"/>
        <v>200.55338541666666</v>
      </c>
      <c r="F39" s="24">
        <f t="shared" si="1"/>
        <v>300.830078125</v>
      </c>
      <c r="G39" s="24">
        <f t="shared" si="2"/>
        <v>401.1067708333333</v>
      </c>
      <c r="H39" s="24">
        <f>H36</f>
        <v>0</v>
      </c>
      <c r="I39" s="24">
        <f t="shared" si="4"/>
        <v>38506.25</v>
      </c>
      <c r="J39" s="12"/>
      <c r="K39" s="12"/>
      <c r="L39" s="12"/>
    </row>
    <row r="40" spans="1:12" s="13" customFormat="1" ht="21.75" customHeight="1">
      <c r="A40" s="27">
        <v>26</v>
      </c>
      <c r="B40" s="24">
        <f t="shared" si="5"/>
        <v>25250</v>
      </c>
      <c r="C40" s="24">
        <f>C36</f>
        <v>3787.5</v>
      </c>
      <c r="D40" s="28">
        <f>B12*D13*A40</f>
        <v>9847.5</v>
      </c>
      <c r="E40" s="29">
        <f t="shared" si="0"/>
        <v>202.52604166666666</v>
      </c>
      <c r="F40" s="24">
        <f t="shared" si="1"/>
        <v>303.7890625</v>
      </c>
      <c r="G40" s="24">
        <f t="shared" si="2"/>
        <v>405.0520833333333</v>
      </c>
      <c r="H40" s="24">
        <f>H36</f>
        <v>0</v>
      </c>
      <c r="I40" s="24">
        <f t="shared" si="4"/>
        <v>38885</v>
      </c>
      <c r="J40" s="12"/>
      <c r="K40" s="12"/>
      <c r="L40" s="12"/>
    </row>
    <row r="41" spans="1:12" s="13" customFormat="1" ht="21.75" customHeight="1">
      <c r="A41" s="27">
        <v>27</v>
      </c>
      <c r="B41" s="24">
        <f>B37</f>
        <v>25250</v>
      </c>
      <c r="C41" s="24">
        <f>C38</f>
        <v>3787.5</v>
      </c>
      <c r="D41" s="28">
        <f>B12*D13*A41</f>
        <v>10226.25</v>
      </c>
      <c r="E41" s="29">
        <f t="shared" si="0"/>
        <v>204.49869791666666</v>
      </c>
      <c r="F41" s="24">
        <f t="shared" si="1"/>
        <v>306.748046875</v>
      </c>
      <c r="G41" s="24">
        <f t="shared" si="2"/>
        <v>408.9973958333333</v>
      </c>
      <c r="H41" s="24">
        <f>H38</f>
        <v>0</v>
      </c>
      <c r="I41" s="24">
        <f t="shared" si="4"/>
        <v>39263.75</v>
      </c>
      <c r="J41" s="12"/>
      <c r="K41" s="12"/>
      <c r="L41" s="12"/>
    </row>
    <row r="42" spans="1:12" s="13" customFormat="1" ht="21.75" customHeight="1">
      <c r="A42" s="27">
        <v>28</v>
      </c>
      <c r="B42" s="24">
        <f t="shared" si="5"/>
        <v>25250</v>
      </c>
      <c r="C42" s="24">
        <f aca="true" t="shared" si="6" ref="C42:C47">C38</f>
        <v>3787.5</v>
      </c>
      <c r="D42" s="28">
        <f>B12*D13*A42</f>
        <v>10605</v>
      </c>
      <c r="E42" s="29">
        <f t="shared" si="0"/>
        <v>206.47135416666666</v>
      </c>
      <c r="F42" s="24">
        <f t="shared" si="1"/>
        <v>309.70703125</v>
      </c>
      <c r="G42" s="24">
        <f t="shared" si="2"/>
        <v>412.9427083333333</v>
      </c>
      <c r="H42" s="24">
        <f aca="true" t="shared" si="7" ref="H42:H47">H38</f>
        <v>0</v>
      </c>
      <c r="I42" s="24">
        <f t="shared" si="4"/>
        <v>39642.5</v>
      </c>
      <c r="J42" s="12"/>
      <c r="K42" s="12"/>
      <c r="L42" s="12"/>
    </row>
    <row r="43" spans="1:12" s="13" customFormat="1" ht="21.75" customHeight="1">
      <c r="A43" s="27">
        <v>29</v>
      </c>
      <c r="B43" s="24">
        <f>B39</f>
        <v>25250</v>
      </c>
      <c r="C43" s="24">
        <f t="shared" si="6"/>
        <v>3787.5</v>
      </c>
      <c r="D43" s="28">
        <f>B12*D13*A43</f>
        <v>10983.75</v>
      </c>
      <c r="E43" s="29">
        <f t="shared" si="0"/>
        <v>208.44401041666666</v>
      </c>
      <c r="F43" s="24">
        <f t="shared" si="1"/>
        <v>312.666015625</v>
      </c>
      <c r="G43" s="24">
        <f t="shared" si="2"/>
        <v>416.8880208333333</v>
      </c>
      <c r="H43" s="24">
        <f t="shared" si="7"/>
        <v>0</v>
      </c>
      <c r="I43" s="24">
        <f t="shared" si="4"/>
        <v>40021.25</v>
      </c>
      <c r="J43" s="12"/>
      <c r="K43" s="12"/>
      <c r="L43" s="12"/>
    </row>
    <row r="44" spans="1:12" s="13" customFormat="1" ht="21.75" customHeight="1">
      <c r="A44" s="27">
        <v>30</v>
      </c>
      <c r="B44" s="24">
        <f t="shared" si="5"/>
        <v>25250</v>
      </c>
      <c r="C44" s="24">
        <f t="shared" si="6"/>
        <v>3787.5</v>
      </c>
      <c r="D44" s="28">
        <f>B12*D13*A44</f>
        <v>11362.5</v>
      </c>
      <c r="E44" s="29">
        <f t="shared" si="0"/>
        <v>210.41666666666666</v>
      </c>
      <c r="F44" s="24">
        <f t="shared" si="1"/>
        <v>315.625</v>
      </c>
      <c r="G44" s="24">
        <f t="shared" si="2"/>
        <v>420.8333333333333</v>
      </c>
      <c r="H44" s="24">
        <f t="shared" si="7"/>
        <v>0</v>
      </c>
      <c r="I44" s="24">
        <f t="shared" si="4"/>
        <v>40400</v>
      </c>
      <c r="J44" s="12"/>
      <c r="K44" s="12"/>
      <c r="L44" s="12"/>
    </row>
    <row r="45" spans="1:12" s="13" customFormat="1" ht="21.75" customHeight="1">
      <c r="A45" s="27">
        <v>31</v>
      </c>
      <c r="B45" s="24">
        <f>B41</f>
        <v>25250</v>
      </c>
      <c r="C45" s="24">
        <f t="shared" si="6"/>
        <v>3787.5</v>
      </c>
      <c r="D45" s="28">
        <f>B12*D13*A45</f>
        <v>11741.25</v>
      </c>
      <c r="E45" s="29">
        <f t="shared" si="0"/>
        <v>212.38932291666666</v>
      </c>
      <c r="F45" s="24">
        <f t="shared" si="1"/>
        <v>318.583984375</v>
      </c>
      <c r="G45" s="24">
        <f t="shared" si="2"/>
        <v>424.7786458333333</v>
      </c>
      <c r="H45" s="24">
        <f t="shared" si="7"/>
        <v>0</v>
      </c>
      <c r="I45" s="24">
        <f t="shared" si="4"/>
        <v>40778.75</v>
      </c>
      <c r="J45" s="12"/>
      <c r="K45" s="12"/>
      <c r="L45" s="12"/>
    </row>
    <row r="46" spans="1:12" ht="21.75" customHeight="1">
      <c r="A46" s="27">
        <v>32</v>
      </c>
      <c r="B46" s="24">
        <f t="shared" si="5"/>
        <v>25250</v>
      </c>
      <c r="C46" s="24">
        <f t="shared" si="6"/>
        <v>3787.5</v>
      </c>
      <c r="D46" s="28">
        <f>B12*D13*A46</f>
        <v>12120</v>
      </c>
      <c r="E46" s="29">
        <f t="shared" si="0"/>
        <v>214.36197916666666</v>
      </c>
      <c r="F46" s="24">
        <f t="shared" si="1"/>
        <v>321.54296875</v>
      </c>
      <c r="G46" s="24">
        <f t="shared" si="2"/>
        <v>428.7239583333333</v>
      </c>
      <c r="H46" s="24">
        <f t="shared" si="7"/>
        <v>0</v>
      </c>
      <c r="I46" s="24">
        <f t="shared" si="4"/>
        <v>41157.5</v>
      </c>
      <c r="J46" s="3"/>
      <c r="K46" s="3"/>
      <c r="L46" s="3"/>
    </row>
    <row r="47" spans="1:12" ht="21.75" customHeight="1" thickBot="1">
      <c r="A47" s="27">
        <v>33</v>
      </c>
      <c r="B47" s="24">
        <f>B43</f>
        <v>25250</v>
      </c>
      <c r="C47" s="24">
        <f t="shared" si="6"/>
        <v>3787.5</v>
      </c>
      <c r="D47" s="33">
        <f>B12*D13*A47</f>
        <v>12498.75</v>
      </c>
      <c r="E47" s="29">
        <f t="shared" si="0"/>
        <v>216.33463541666666</v>
      </c>
      <c r="F47" s="24">
        <f t="shared" si="1"/>
        <v>324.501953125</v>
      </c>
      <c r="G47" s="24">
        <f t="shared" si="2"/>
        <v>432.6692708333333</v>
      </c>
      <c r="H47" s="24">
        <f t="shared" si="7"/>
        <v>0</v>
      </c>
      <c r="I47" s="24">
        <f t="shared" si="4"/>
        <v>41536.25</v>
      </c>
      <c r="J47" s="3"/>
      <c r="K47" s="3"/>
      <c r="L47" s="3"/>
    </row>
    <row r="48" spans="2:12" ht="12">
      <c r="B48" s="3"/>
      <c r="C48" s="3"/>
      <c r="D48" s="3"/>
      <c r="E48" s="3"/>
      <c r="F48" s="3"/>
      <c r="G48" s="3"/>
      <c r="H48" s="3"/>
      <c r="I48" s="3"/>
      <c r="J48" s="3"/>
      <c r="K48" s="3"/>
      <c r="L48" s="3"/>
    </row>
    <row r="49" spans="1:12" ht="12.75" customHeight="1">
      <c r="A49" s="99"/>
      <c r="B49" s="99"/>
      <c r="C49" s="99"/>
      <c r="D49" s="99"/>
      <c r="E49" s="99"/>
      <c r="F49" s="99"/>
      <c r="G49" s="99"/>
      <c r="H49" s="99"/>
      <c r="I49" s="99"/>
      <c r="J49" s="3"/>
      <c r="K49" s="3"/>
      <c r="L49" s="3"/>
    </row>
    <row r="50" spans="1:12" ht="12">
      <c r="A50" s="99"/>
      <c r="B50" s="99"/>
      <c r="C50" s="99"/>
      <c r="D50" s="99"/>
      <c r="E50" s="99"/>
      <c r="F50" s="99"/>
      <c r="G50" s="99"/>
      <c r="H50" s="99"/>
      <c r="I50" s="99"/>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row r="83" spans="2:9" ht="12">
      <c r="B83" s="3"/>
      <c r="C83" s="3"/>
      <c r="D83" s="3"/>
      <c r="E83" s="3"/>
      <c r="F83" s="3"/>
      <c r="G83" s="3"/>
      <c r="H83" s="3"/>
      <c r="I83" s="3"/>
    </row>
    <row r="84" spans="2:9" ht="12">
      <c r="B84" s="3"/>
      <c r="C84" s="3"/>
      <c r="D84" s="3"/>
      <c r="E84" s="3"/>
      <c r="F84" s="3"/>
      <c r="G84" s="3"/>
      <c r="H84" s="3"/>
      <c r="I84" s="3"/>
    </row>
  </sheetData>
  <sheetProtection/>
  <mergeCells count="11">
    <mergeCell ref="G11:G13"/>
    <mergeCell ref="I11:I13"/>
    <mergeCell ref="A49:I50"/>
    <mergeCell ref="H2:I2"/>
    <mergeCell ref="A3:I3"/>
    <mergeCell ref="A4:I4"/>
    <mergeCell ref="A5:I5"/>
    <mergeCell ref="A7:I8"/>
    <mergeCell ref="A11:A13"/>
    <mergeCell ref="E11:E13"/>
    <mergeCell ref="F11:F1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2:L84"/>
  <sheetViews>
    <sheetView zoomScalePageLayoutView="0" workbookViewId="0" topLeftCell="A1">
      <selection activeCell="A1" sqref="A1:IV1638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6.421875" style="1" customWidth="1"/>
    <col min="9" max="9" width="15.421875" style="1" bestFit="1" customWidth="1"/>
    <col min="10" max="10" width="12.00390625" style="1" bestFit="1" customWidth="1"/>
    <col min="11" max="16384" width="11.00390625" style="1" customWidth="1"/>
  </cols>
  <sheetData>
    <row r="1" ht="4.5" customHeight="1"/>
    <row r="2" spans="3:9" ht="12">
      <c r="C2" s="2"/>
      <c r="H2" s="79" t="s">
        <v>119</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120</v>
      </c>
      <c r="B5" s="91"/>
      <c r="C5" s="91"/>
      <c r="D5" s="91"/>
      <c r="E5" s="91"/>
      <c r="F5" s="91"/>
      <c r="G5" s="91"/>
      <c r="H5" s="91"/>
      <c r="I5" s="91"/>
      <c r="J5" s="18"/>
      <c r="K5" s="18"/>
    </row>
    <row r="6" ht="24.75" customHeight="1"/>
    <row r="7" spans="1:9" ht="25.5" customHeight="1">
      <c r="A7" s="102" t="s">
        <v>122</v>
      </c>
      <c r="B7" s="102"/>
      <c r="C7" s="102"/>
      <c r="D7" s="102"/>
      <c r="E7" s="102"/>
      <c r="F7" s="102"/>
      <c r="G7" s="102"/>
      <c r="H7" s="102"/>
      <c r="I7" s="102"/>
    </row>
    <row r="8" spans="1:9" ht="22.5" customHeight="1">
      <c r="A8" s="102"/>
      <c r="B8" s="102"/>
      <c r="C8" s="102"/>
      <c r="D8" s="102"/>
      <c r="E8" s="102"/>
      <c r="F8" s="102"/>
      <c r="G8" s="102"/>
      <c r="H8" s="102"/>
      <c r="I8" s="102"/>
    </row>
    <row r="9" s="55" customFormat="1" ht="12"/>
    <row r="10" spans="1:12" s="6" customFormat="1" ht="3.75" customHeight="1" thickBot="1">
      <c r="A10" s="2"/>
      <c r="B10" s="1"/>
      <c r="C10" s="1"/>
      <c r="D10" s="1"/>
      <c r="E10" s="1"/>
      <c r="F10" s="1"/>
      <c r="G10" s="1"/>
      <c r="H10" s="1"/>
      <c r="I10" s="1"/>
      <c r="J10" s="9"/>
      <c r="K10" s="5"/>
      <c r="L10" s="5"/>
    </row>
    <row r="11" spans="1:12" s="6" customFormat="1" ht="12">
      <c r="A11" s="82" t="s">
        <v>4</v>
      </c>
      <c r="B11" s="14" t="s">
        <v>1</v>
      </c>
      <c r="C11" s="7" t="s">
        <v>2</v>
      </c>
      <c r="D11" s="7" t="s">
        <v>6</v>
      </c>
      <c r="E11" s="76" t="s">
        <v>7</v>
      </c>
      <c r="F11" s="85" t="s">
        <v>8</v>
      </c>
      <c r="G11" s="76" t="s">
        <v>9</v>
      </c>
      <c r="H11" s="7" t="s">
        <v>5</v>
      </c>
      <c r="I11" s="76" t="s">
        <v>36</v>
      </c>
      <c r="J11" s="9"/>
      <c r="K11" s="5"/>
      <c r="L11" s="5"/>
    </row>
    <row r="12" spans="1:12" s="11" customFormat="1" ht="21.75" customHeight="1">
      <c r="A12" s="83"/>
      <c r="B12" s="15">
        <v>25250</v>
      </c>
      <c r="C12" s="17">
        <f>B12*15%</f>
        <v>3787.5</v>
      </c>
      <c r="D12" s="17">
        <f>B12*1.5%</f>
        <v>378.75</v>
      </c>
      <c r="E12" s="77"/>
      <c r="F12" s="86"/>
      <c r="G12" s="77"/>
      <c r="H12" s="54">
        <v>4200</v>
      </c>
      <c r="I12" s="77"/>
      <c r="J12" s="10"/>
      <c r="K12" s="10"/>
      <c r="L12" s="10"/>
    </row>
    <row r="13" spans="1:12" s="11" customFormat="1" ht="21.75" customHeight="1" thickBot="1">
      <c r="A13" s="84"/>
      <c r="B13" s="16"/>
      <c r="C13" s="37">
        <v>0.15</v>
      </c>
      <c r="D13" s="8">
        <v>0.015</v>
      </c>
      <c r="E13" s="78"/>
      <c r="F13" s="87"/>
      <c r="G13" s="78"/>
      <c r="H13" s="39" t="s">
        <v>121</v>
      </c>
      <c r="I13" s="78"/>
      <c r="J13" s="10"/>
      <c r="K13" s="10"/>
      <c r="L13" s="10"/>
    </row>
    <row r="14" spans="1:12" s="13" customFormat="1" ht="21.75" customHeight="1">
      <c r="A14" s="19" t="s">
        <v>0</v>
      </c>
      <c r="B14" s="20">
        <f>B12</f>
        <v>25250</v>
      </c>
      <c r="C14" s="20">
        <f>C12</f>
        <v>3787.5</v>
      </c>
      <c r="D14" s="21">
        <f>B112*D13</f>
        <v>0</v>
      </c>
      <c r="E14" s="20">
        <f aca="true" t="shared" si="0" ref="E14:E47">(B14+C14+D14)/192</f>
        <v>151.23697916666666</v>
      </c>
      <c r="F14" s="20">
        <f>E14*1.5</f>
        <v>226.85546875</v>
      </c>
      <c r="G14" s="20">
        <f>E14*2</f>
        <v>302.4739583333333</v>
      </c>
      <c r="H14" s="20">
        <v>4200</v>
      </c>
      <c r="I14" s="20">
        <f>B14+C14+D14+H14</f>
        <v>33237.5</v>
      </c>
      <c r="J14" s="12"/>
      <c r="K14" s="12"/>
      <c r="L14" s="12"/>
    </row>
    <row r="15" spans="1:12" s="13" customFormat="1" ht="21.75" customHeight="1">
      <c r="A15" s="23">
        <v>1</v>
      </c>
      <c r="B15" s="24">
        <f>B12</f>
        <v>25250</v>
      </c>
      <c r="C15" s="24">
        <f>C12</f>
        <v>3787.5</v>
      </c>
      <c r="D15" s="25">
        <f>B12*D13</f>
        <v>378.75</v>
      </c>
      <c r="E15" s="24">
        <f t="shared" si="0"/>
        <v>153.20963541666666</v>
      </c>
      <c r="F15" s="24">
        <f>E15*1.5</f>
        <v>229.814453125</v>
      </c>
      <c r="G15" s="24">
        <f>E15*2</f>
        <v>306.4192708333333</v>
      </c>
      <c r="H15" s="24">
        <f>H12</f>
        <v>4200</v>
      </c>
      <c r="I15" s="24">
        <f>B15+C15+D15+H15</f>
        <v>33616.25</v>
      </c>
      <c r="J15" s="12"/>
      <c r="K15" s="12"/>
      <c r="L15" s="12"/>
    </row>
    <row r="16" spans="1:12" s="13" customFormat="1" ht="21.75" customHeight="1">
      <c r="A16" s="27">
        <v>2</v>
      </c>
      <c r="B16" s="24">
        <f>B12</f>
        <v>25250</v>
      </c>
      <c r="C16" s="24">
        <f>C12</f>
        <v>3787.5</v>
      </c>
      <c r="D16" s="28">
        <f>B12*D13*A16</f>
        <v>757.5</v>
      </c>
      <c r="E16" s="29">
        <f t="shared" si="0"/>
        <v>155.18229166666666</v>
      </c>
      <c r="F16" s="24">
        <f aca="true" t="shared" si="1" ref="F16:F47">E16*1.5</f>
        <v>232.7734375</v>
      </c>
      <c r="G16" s="24">
        <f aca="true" t="shared" si="2" ref="G16:G47">E16*2</f>
        <v>310.3645833333333</v>
      </c>
      <c r="H16" s="24">
        <f>H12</f>
        <v>4200</v>
      </c>
      <c r="I16" s="24">
        <f>B16+C16+D16+H16</f>
        <v>33995</v>
      </c>
      <c r="J16" s="12"/>
      <c r="K16" s="12"/>
      <c r="L16" s="12"/>
    </row>
    <row r="17" spans="1:12" s="13" customFormat="1" ht="21.75" customHeight="1">
      <c r="A17" s="27">
        <v>3</v>
      </c>
      <c r="B17" s="24">
        <f aca="true" t="shared" si="3" ref="B17:C29">B14</f>
        <v>25250</v>
      </c>
      <c r="C17" s="24">
        <f t="shared" si="3"/>
        <v>3787.5</v>
      </c>
      <c r="D17" s="28">
        <f>B12*D13*A17</f>
        <v>1136.25</v>
      </c>
      <c r="E17" s="29">
        <f t="shared" si="0"/>
        <v>157.15494791666666</v>
      </c>
      <c r="F17" s="24">
        <f t="shared" si="1"/>
        <v>235.732421875</v>
      </c>
      <c r="G17" s="24">
        <f t="shared" si="2"/>
        <v>314.3098958333333</v>
      </c>
      <c r="H17" s="24">
        <f>H14</f>
        <v>4200</v>
      </c>
      <c r="I17" s="24">
        <f aca="true" t="shared" si="4" ref="I17:I47">B17+C17+D17+H17</f>
        <v>34373.75</v>
      </c>
      <c r="J17" s="12"/>
      <c r="K17" s="12"/>
      <c r="L17" s="12"/>
    </row>
    <row r="18" spans="1:12" s="13" customFormat="1" ht="21.75" customHeight="1">
      <c r="A18" s="27">
        <v>4</v>
      </c>
      <c r="B18" s="24">
        <f>B14</f>
        <v>25250</v>
      </c>
      <c r="C18" s="24">
        <f>C14</f>
        <v>3787.5</v>
      </c>
      <c r="D18" s="28">
        <f>B12*D13*A18</f>
        <v>1515</v>
      </c>
      <c r="E18" s="29">
        <f t="shared" si="0"/>
        <v>159.12760416666666</v>
      </c>
      <c r="F18" s="24">
        <f t="shared" si="1"/>
        <v>238.69140625</v>
      </c>
      <c r="G18" s="24">
        <f t="shared" si="2"/>
        <v>318.2552083333333</v>
      </c>
      <c r="H18" s="24">
        <f>H14</f>
        <v>4200</v>
      </c>
      <c r="I18" s="24">
        <f t="shared" si="4"/>
        <v>34752.5</v>
      </c>
      <c r="J18" s="12"/>
      <c r="K18" s="12"/>
      <c r="L18" s="12"/>
    </row>
    <row r="19" spans="1:12" s="13" customFormat="1" ht="21.75" customHeight="1">
      <c r="A19" s="27">
        <v>5</v>
      </c>
      <c r="B19" s="24">
        <f t="shared" si="3"/>
        <v>25250</v>
      </c>
      <c r="C19" s="24">
        <f t="shared" si="3"/>
        <v>3787.5</v>
      </c>
      <c r="D19" s="28">
        <f>B12*D13*A19</f>
        <v>1893.75</v>
      </c>
      <c r="E19" s="29">
        <f t="shared" si="0"/>
        <v>161.10026041666666</v>
      </c>
      <c r="F19" s="24">
        <f t="shared" si="1"/>
        <v>241.650390625</v>
      </c>
      <c r="G19" s="24">
        <f t="shared" si="2"/>
        <v>322.2005208333333</v>
      </c>
      <c r="H19" s="24">
        <f>H16</f>
        <v>4200</v>
      </c>
      <c r="I19" s="24">
        <f t="shared" si="4"/>
        <v>35131.25</v>
      </c>
      <c r="J19" s="12"/>
      <c r="K19" s="12"/>
      <c r="L19" s="12"/>
    </row>
    <row r="20" spans="1:12" s="13" customFormat="1" ht="21.75" customHeight="1">
      <c r="A20" s="27">
        <v>6</v>
      </c>
      <c r="B20" s="24">
        <f>B16</f>
        <v>25250</v>
      </c>
      <c r="C20" s="24">
        <f>C16</f>
        <v>3787.5</v>
      </c>
      <c r="D20" s="28">
        <f>B12*D13*A20</f>
        <v>2272.5</v>
      </c>
      <c r="E20" s="29">
        <f t="shared" si="0"/>
        <v>163.07291666666666</v>
      </c>
      <c r="F20" s="24">
        <f t="shared" si="1"/>
        <v>244.609375</v>
      </c>
      <c r="G20" s="24">
        <f t="shared" si="2"/>
        <v>326.1458333333333</v>
      </c>
      <c r="H20" s="24">
        <f>H16</f>
        <v>4200</v>
      </c>
      <c r="I20" s="24">
        <f t="shared" si="4"/>
        <v>35510</v>
      </c>
      <c r="J20" s="12"/>
      <c r="K20" s="12"/>
      <c r="L20" s="12"/>
    </row>
    <row r="21" spans="1:12" s="13" customFormat="1" ht="21.75" customHeight="1">
      <c r="A21" s="27">
        <v>7</v>
      </c>
      <c r="B21" s="24">
        <f t="shared" si="3"/>
        <v>25250</v>
      </c>
      <c r="C21" s="24">
        <f t="shared" si="3"/>
        <v>3787.5</v>
      </c>
      <c r="D21" s="28">
        <f>B12*D13*A21</f>
        <v>2651.25</v>
      </c>
      <c r="E21" s="29">
        <f t="shared" si="0"/>
        <v>165.04557291666666</v>
      </c>
      <c r="F21" s="24">
        <f t="shared" si="1"/>
        <v>247.568359375</v>
      </c>
      <c r="G21" s="24">
        <f t="shared" si="2"/>
        <v>330.0911458333333</v>
      </c>
      <c r="H21" s="24">
        <f>H18</f>
        <v>4200</v>
      </c>
      <c r="I21" s="24">
        <f t="shared" si="4"/>
        <v>35888.75</v>
      </c>
      <c r="J21" s="12"/>
      <c r="K21" s="12"/>
      <c r="L21" s="12"/>
    </row>
    <row r="22" spans="1:12" s="13" customFormat="1" ht="21.75" customHeight="1">
      <c r="A22" s="27">
        <v>8</v>
      </c>
      <c r="B22" s="24">
        <f>B18</f>
        <v>25250</v>
      </c>
      <c r="C22" s="24">
        <f>C18</f>
        <v>3787.5</v>
      </c>
      <c r="D22" s="28">
        <f>B12*D13*A22</f>
        <v>3030</v>
      </c>
      <c r="E22" s="29">
        <f t="shared" si="0"/>
        <v>167.01822916666666</v>
      </c>
      <c r="F22" s="24">
        <f t="shared" si="1"/>
        <v>250.52734375</v>
      </c>
      <c r="G22" s="24">
        <f t="shared" si="2"/>
        <v>334.0364583333333</v>
      </c>
      <c r="H22" s="24">
        <f>H18</f>
        <v>4200</v>
      </c>
      <c r="I22" s="24">
        <f t="shared" si="4"/>
        <v>36267.5</v>
      </c>
      <c r="J22" s="12"/>
      <c r="K22" s="12"/>
      <c r="L22" s="12"/>
    </row>
    <row r="23" spans="1:12" s="13" customFormat="1" ht="21.75" customHeight="1">
      <c r="A23" s="27">
        <v>9</v>
      </c>
      <c r="B23" s="24">
        <f t="shared" si="3"/>
        <v>25250</v>
      </c>
      <c r="C23" s="24">
        <f t="shared" si="3"/>
        <v>3787.5</v>
      </c>
      <c r="D23" s="28">
        <f>B12*D13*A23</f>
        <v>3408.75</v>
      </c>
      <c r="E23" s="29">
        <f t="shared" si="0"/>
        <v>168.99088541666666</v>
      </c>
      <c r="F23" s="24">
        <f t="shared" si="1"/>
        <v>253.486328125</v>
      </c>
      <c r="G23" s="24">
        <f t="shared" si="2"/>
        <v>337.9817708333333</v>
      </c>
      <c r="H23" s="24">
        <f>H20</f>
        <v>4200</v>
      </c>
      <c r="I23" s="24">
        <f t="shared" si="4"/>
        <v>36646.25</v>
      </c>
      <c r="J23" s="12"/>
      <c r="K23" s="12"/>
      <c r="L23" s="12"/>
    </row>
    <row r="24" spans="1:12" s="13" customFormat="1" ht="21.75" customHeight="1">
      <c r="A24" s="27">
        <v>10</v>
      </c>
      <c r="B24" s="24">
        <f>B20</f>
        <v>25250</v>
      </c>
      <c r="C24" s="24">
        <f>C20</f>
        <v>3787.5</v>
      </c>
      <c r="D24" s="28">
        <f>B12*D13*A24</f>
        <v>3787.5</v>
      </c>
      <c r="E24" s="29">
        <f t="shared" si="0"/>
        <v>170.96354166666666</v>
      </c>
      <c r="F24" s="24">
        <f t="shared" si="1"/>
        <v>256.4453125</v>
      </c>
      <c r="G24" s="24">
        <f t="shared" si="2"/>
        <v>341.9270833333333</v>
      </c>
      <c r="H24" s="24">
        <f>H20</f>
        <v>4200</v>
      </c>
      <c r="I24" s="24">
        <f t="shared" si="4"/>
        <v>37025</v>
      </c>
      <c r="J24" s="12"/>
      <c r="K24" s="12"/>
      <c r="L24" s="12"/>
    </row>
    <row r="25" spans="1:12" s="13" customFormat="1" ht="21.75" customHeight="1">
      <c r="A25" s="27">
        <v>11</v>
      </c>
      <c r="B25" s="24">
        <f t="shared" si="3"/>
        <v>25250</v>
      </c>
      <c r="C25" s="24">
        <f t="shared" si="3"/>
        <v>3787.5</v>
      </c>
      <c r="D25" s="28">
        <f>B12*D13*A25</f>
        <v>4166.25</v>
      </c>
      <c r="E25" s="29">
        <f t="shared" si="0"/>
        <v>172.93619791666666</v>
      </c>
      <c r="F25" s="24">
        <f t="shared" si="1"/>
        <v>259.404296875</v>
      </c>
      <c r="G25" s="24">
        <f t="shared" si="2"/>
        <v>345.8723958333333</v>
      </c>
      <c r="H25" s="24">
        <f>H22</f>
        <v>4200</v>
      </c>
      <c r="I25" s="24">
        <f t="shared" si="4"/>
        <v>37403.75</v>
      </c>
      <c r="J25" s="12"/>
      <c r="K25" s="12"/>
      <c r="L25" s="12"/>
    </row>
    <row r="26" spans="1:12" s="13" customFormat="1" ht="21.75" customHeight="1">
      <c r="A26" s="27">
        <v>12</v>
      </c>
      <c r="B26" s="24">
        <f>B22</f>
        <v>25250</v>
      </c>
      <c r="C26" s="24">
        <f>C22</f>
        <v>3787.5</v>
      </c>
      <c r="D26" s="28">
        <f>B12*D13*A26</f>
        <v>4545</v>
      </c>
      <c r="E26" s="29">
        <f t="shared" si="0"/>
        <v>174.90885416666666</v>
      </c>
      <c r="F26" s="24">
        <f t="shared" si="1"/>
        <v>262.36328125</v>
      </c>
      <c r="G26" s="24">
        <f t="shared" si="2"/>
        <v>349.8177083333333</v>
      </c>
      <c r="H26" s="24">
        <f>H22</f>
        <v>4200</v>
      </c>
      <c r="I26" s="24">
        <f t="shared" si="4"/>
        <v>37782.5</v>
      </c>
      <c r="J26" s="12"/>
      <c r="K26" s="12"/>
      <c r="L26" s="12"/>
    </row>
    <row r="27" spans="1:12" s="13" customFormat="1" ht="21.75" customHeight="1">
      <c r="A27" s="27">
        <v>13</v>
      </c>
      <c r="B27" s="24">
        <f t="shared" si="3"/>
        <v>25250</v>
      </c>
      <c r="C27" s="24">
        <f t="shared" si="3"/>
        <v>3787.5</v>
      </c>
      <c r="D27" s="28">
        <f>B12*D13*A27</f>
        <v>4923.75</v>
      </c>
      <c r="E27" s="29">
        <f t="shared" si="0"/>
        <v>176.88151041666666</v>
      </c>
      <c r="F27" s="24">
        <f t="shared" si="1"/>
        <v>265.322265625</v>
      </c>
      <c r="G27" s="24">
        <f t="shared" si="2"/>
        <v>353.7630208333333</v>
      </c>
      <c r="H27" s="24">
        <f>H24</f>
        <v>4200</v>
      </c>
      <c r="I27" s="24">
        <f t="shared" si="4"/>
        <v>38161.25</v>
      </c>
      <c r="J27" s="12"/>
      <c r="K27" s="12"/>
      <c r="L27" s="12"/>
    </row>
    <row r="28" spans="1:12" s="13" customFormat="1" ht="21.75" customHeight="1">
      <c r="A28" s="27">
        <v>14</v>
      </c>
      <c r="B28" s="24">
        <f>B24</f>
        <v>25250</v>
      </c>
      <c r="C28" s="24">
        <f>C24</f>
        <v>3787.5</v>
      </c>
      <c r="D28" s="28">
        <f>B12*D13*A28</f>
        <v>5302.5</v>
      </c>
      <c r="E28" s="29">
        <f t="shared" si="0"/>
        <v>178.85416666666666</v>
      </c>
      <c r="F28" s="24">
        <f t="shared" si="1"/>
        <v>268.28125</v>
      </c>
      <c r="G28" s="24">
        <f t="shared" si="2"/>
        <v>357.7083333333333</v>
      </c>
      <c r="H28" s="24">
        <f>H24</f>
        <v>4200</v>
      </c>
      <c r="I28" s="24">
        <f t="shared" si="4"/>
        <v>38540</v>
      </c>
      <c r="J28" s="12"/>
      <c r="K28" s="12"/>
      <c r="L28" s="12"/>
    </row>
    <row r="29" spans="1:12" s="13" customFormat="1" ht="21.75" customHeight="1">
      <c r="A29" s="27">
        <v>15</v>
      </c>
      <c r="B29" s="24">
        <f t="shared" si="3"/>
        <v>25250</v>
      </c>
      <c r="C29" s="24">
        <f t="shared" si="3"/>
        <v>3787.5</v>
      </c>
      <c r="D29" s="28">
        <f>B12*D13*A29</f>
        <v>5681.25</v>
      </c>
      <c r="E29" s="29">
        <f t="shared" si="0"/>
        <v>180.82682291666666</v>
      </c>
      <c r="F29" s="24">
        <f t="shared" si="1"/>
        <v>271.240234375</v>
      </c>
      <c r="G29" s="24">
        <f t="shared" si="2"/>
        <v>361.6536458333333</v>
      </c>
      <c r="H29" s="24">
        <f>H26</f>
        <v>4200</v>
      </c>
      <c r="I29" s="24">
        <f t="shared" si="4"/>
        <v>38918.75</v>
      </c>
      <c r="J29" s="12"/>
      <c r="K29" s="12"/>
      <c r="L29" s="12"/>
    </row>
    <row r="30" spans="1:12" s="13" customFormat="1" ht="21.75" customHeight="1">
      <c r="A30" s="27">
        <v>16</v>
      </c>
      <c r="B30" s="24">
        <f>B26</f>
        <v>25250</v>
      </c>
      <c r="C30" s="24">
        <f>C26</f>
        <v>3787.5</v>
      </c>
      <c r="D30" s="28">
        <f>B12*D13*A30</f>
        <v>6060</v>
      </c>
      <c r="E30" s="29">
        <f t="shared" si="0"/>
        <v>182.79947916666666</v>
      </c>
      <c r="F30" s="24">
        <f t="shared" si="1"/>
        <v>274.19921875</v>
      </c>
      <c r="G30" s="24">
        <f t="shared" si="2"/>
        <v>365.5989583333333</v>
      </c>
      <c r="H30" s="24">
        <f>H26</f>
        <v>4200</v>
      </c>
      <c r="I30" s="24">
        <f t="shared" si="4"/>
        <v>39297.5</v>
      </c>
      <c r="J30" s="12"/>
      <c r="K30" s="12"/>
      <c r="L30" s="12"/>
    </row>
    <row r="31" spans="1:12" s="13" customFormat="1" ht="21.75" customHeight="1">
      <c r="A31" s="27">
        <v>17</v>
      </c>
      <c r="B31" s="24">
        <f>B27</f>
        <v>25250</v>
      </c>
      <c r="C31" s="24">
        <f>C28</f>
        <v>3787.5</v>
      </c>
      <c r="D31" s="28">
        <f>B12*D13*A31</f>
        <v>6438.75</v>
      </c>
      <c r="E31" s="29">
        <f t="shared" si="0"/>
        <v>184.77213541666666</v>
      </c>
      <c r="F31" s="24">
        <f t="shared" si="1"/>
        <v>277.158203125</v>
      </c>
      <c r="G31" s="24">
        <f t="shared" si="2"/>
        <v>369.5442708333333</v>
      </c>
      <c r="H31" s="24">
        <f>H28</f>
        <v>4200</v>
      </c>
      <c r="I31" s="24">
        <f t="shared" si="4"/>
        <v>39676.25</v>
      </c>
      <c r="J31" s="12"/>
      <c r="K31" s="12"/>
      <c r="L31" s="12"/>
    </row>
    <row r="32" spans="1:12" s="13" customFormat="1" ht="21.75" customHeight="1">
      <c r="A32" s="27">
        <v>18</v>
      </c>
      <c r="B32" s="24">
        <f aca="true" t="shared" si="5" ref="B32:B46">B29</f>
        <v>25250</v>
      </c>
      <c r="C32" s="24">
        <f>C28</f>
        <v>3787.5</v>
      </c>
      <c r="D32" s="28">
        <f>B12*D13*A32</f>
        <v>6817.5</v>
      </c>
      <c r="E32" s="29">
        <f t="shared" si="0"/>
        <v>186.74479166666666</v>
      </c>
      <c r="F32" s="24">
        <f t="shared" si="1"/>
        <v>280.1171875</v>
      </c>
      <c r="G32" s="24">
        <f t="shared" si="2"/>
        <v>373.4895833333333</v>
      </c>
      <c r="H32" s="24">
        <f>H28</f>
        <v>4200</v>
      </c>
      <c r="I32" s="24">
        <f t="shared" si="4"/>
        <v>40055</v>
      </c>
      <c r="J32" s="12"/>
      <c r="K32" s="12"/>
      <c r="L32" s="12"/>
    </row>
    <row r="33" spans="1:12" s="13" customFormat="1" ht="21.75" customHeight="1">
      <c r="A33" s="27">
        <v>19</v>
      </c>
      <c r="B33" s="24">
        <f>B29</f>
        <v>25250</v>
      </c>
      <c r="C33" s="24">
        <f>C30</f>
        <v>3787.5</v>
      </c>
      <c r="D33" s="28">
        <f>B12*D13*A33</f>
        <v>7196.25</v>
      </c>
      <c r="E33" s="29">
        <f t="shared" si="0"/>
        <v>188.71744791666666</v>
      </c>
      <c r="F33" s="24">
        <f t="shared" si="1"/>
        <v>283.076171875</v>
      </c>
      <c r="G33" s="24">
        <f t="shared" si="2"/>
        <v>377.4348958333333</v>
      </c>
      <c r="H33" s="24">
        <f>H30</f>
        <v>4200</v>
      </c>
      <c r="I33" s="24">
        <f t="shared" si="4"/>
        <v>40433.75</v>
      </c>
      <c r="J33" s="12"/>
      <c r="K33" s="12"/>
      <c r="L33" s="12"/>
    </row>
    <row r="34" spans="1:12" s="13" customFormat="1" ht="21.75" customHeight="1">
      <c r="A34" s="27">
        <v>20</v>
      </c>
      <c r="B34" s="24">
        <f t="shared" si="5"/>
        <v>25250</v>
      </c>
      <c r="C34" s="24">
        <f>C30</f>
        <v>3787.5</v>
      </c>
      <c r="D34" s="28">
        <f>B12*D13*A34</f>
        <v>7575</v>
      </c>
      <c r="E34" s="29">
        <f t="shared" si="0"/>
        <v>190.69010416666666</v>
      </c>
      <c r="F34" s="24">
        <f t="shared" si="1"/>
        <v>286.03515625</v>
      </c>
      <c r="G34" s="24">
        <f t="shared" si="2"/>
        <v>381.3802083333333</v>
      </c>
      <c r="H34" s="24">
        <f>H30</f>
        <v>4200</v>
      </c>
      <c r="I34" s="24">
        <f t="shared" si="4"/>
        <v>40812.5</v>
      </c>
      <c r="J34" s="12"/>
      <c r="K34" s="12"/>
      <c r="L34" s="12"/>
    </row>
    <row r="35" spans="1:12" s="13" customFormat="1" ht="21.75" customHeight="1">
      <c r="A35" s="27">
        <v>21</v>
      </c>
      <c r="B35" s="24">
        <f>B31</f>
        <v>25250</v>
      </c>
      <c r="C35" s="24">
        <f>C32</f>
        <v>3787.5</v>
      </c>
      <c r="D35" s="28">
        <f>B12*D13*A35</f>
        <v>7953.75</v>
      </c>
      <c r="E35" s="29">
        <f t="shared" si="0"/>
        <v>192.66276041666666</v>
      </c>
      <c r="F35" s="24">
        <f t="shared" si="1"/>
        <v>288.994140625</v>
      </c>
      <c r="G35" s="24">
        <f t="shared" si="2"/>
        <v>385.3255208333333</v>
      </c>
      <c r="H35" s="24">
        <f>H32</f>
        <v>4200</v>
      </c>
      <c r="I35" s="24">
        <f t="shared" si="4"/>
        <v>41191.25</v>
      </c>
      <c r="J35" s="12"/>
      <c r="K35" s="12"/>
      <c r="L35" s="12"/>
    </row>
    <row r="36" spans="1:12" s="13" customFormat="1" ht="21.75" customHeight="1">
      <c r="A36" s="27">
        <v>22</v>
      </c>
      <c r="B36" s="24">
        <f t="shared" si="5"/>
        <v>25250</v>
      </c>
      <c r="C36" s="24">
        <f>C32</f>
        <v>3787.5</v>
      </c>
      <c r="D36" s="28">
        <f>B12*D13*A36</f>
        <v>8332.5</v>
      </c>
      <c r="E36" s="29">
        <f t="shared" si="0"/>
        <v>194.63541666666666</v>
      </c>
      <c r="F36" s="24">
        <f t="shared" si="1"/>
        <v>291.953125</v>
      </c>
      <c r="G36" s="24">
        <f t="shared" si="2"/>
        <v>389.2708333333333</v>
      </c>
      <c r="H36" s="24">
        <f>H32</f>
        <v>4200</v>
      </c>
      <c r="I36" s="24">
        <f t="shared" si="4"/>
        <v>41570</v>
      </c>
      <c r="J36" s="12"/>
      <c r="K36" s="12"/>
      <c r="L36" s="12"/>
    </row>
    <row r="37" spans="1:12" s="13" customFormat="1" ht="21.75" customHeight="1">
      <c r="A37" s="27">
        <v>23</v>
      </c>
      <c r="B37" s="24">
        <f>B33</f>
        <v>25250</v>
      </c>
      <c r="C37" s="24">
        <f>C34</f>
        <v>3787.5</v>
      </c>
      <c r="D37" s="28">
        <f>B12*D13*A37</f>
        <v>8711.25</v>
      </c>
      <c r="E37" s="29">
        <f t="shared" si="0"/>
        <v>196.60807291666666</v>
      </c>
      <c r="F37" s="24">
        <f t="shared" si="1"/>
        <v>294.912109375</v>
      </c>
      <c r="G37" s="24">
        <f t="shared" si="2"/>
        <v>393.2161458333333</v>
      </c>
      <c r="H37" s="24">
        <f>H34</f>
        <v>4200</v>
      </c>
      <c r="I37" s="24">
        <f t="shared" si="4"/>
        <v>41948.75</v>
      </c>
      <c r="J37" s="12"/>
      <c r="K37" s="12"/>
      <c r="L37" s="12"/>
    </row>
    <row r="38" spans="1:12" s="13" customFormat="1" ht="21.75" customHeight="1">
      <c r="A38" s="27">
        <v>24</v>
      </c>
      <c r="B38" s="24">
        <f t="shared" si="5"/>
        <v>25250</v>
      </c>
      <c r="C38" s="24">
        <f>C34</f>
        <v>3787.5</v>
      </c>
      <c r="D38" s="28">
        <f>B12*D13*A38</f>
        <v>9090</v>
      </c>
      <c r="E38" s="29">
        <f t="shared" si="0"/>
        <v>198.58072916666666</v>
      </c>
      <c r="F38" s="24">
        <f t="shared" si="1"/>
        <v>297.87109375</v>
      </c>
      <c r="G38" s="24">
        <f t="shared" si="2"/>
        <v>397.1614583333333</v>
      </c>
      <c r="H38" s="24">
        <f>H34</f>
        <v>4200</v>
      </c>
      <c r="I38" s="24">
        <f t="shared" si="4"/>
        <v>42327.5</v>
      </c>
      <c r="J38" s="12"/>
      <c r="K38" s="12"/>
      <c r="L38" s="12"/>
    </row>
    <row r="39" spans="1:12" s="13" customFormat="1" ht="21.75" customHeight="1">
      <c r="A39" s="27">
        <v>25</v>
      </c>
      <c r="B39" s="24">
        <f>B35</f>
        <v>25250</v>
      </c>
      <c r="C39" s="24">
        <f>C36</f>
        <v>3787.5</v>
      </c>
      <c r="D39" s="28">
        <f>B12*D13*A39</f>
        <v>9468.75</v>
      </c>
      <c r="E39" s="29">
        <f t="shared" si="0"/>
        <v>200.55338541666666</v>
      </c>
      <c r="F39" s="24">
        <f t="shared" si="1"/>
        <v>300.830078125</v>
      </c>
      <c r="G39" s="24">
        <f t="shared" si="2"/>
        <v>401.1067708333333</v>
      </c>
      <c r="H39" s="24">
        <f>H36</f>
        <v>4200</v>
      </c>
      <c r="I39" s="24">
        <f t="shared" si="4"/>
        <v>42706.25</v>
      </c>
      <c r="J39" s="12"/>
      <c r="K39" s="12"/>
      <c r="L39" s="12"/>
    </row>
    <row r="40" spans="1:12" s="13" customFormat="1" ht="21.75" customHeight="1">
      <c r="A40" s="27">
        <v>26</v>
      </c>
      <c r="B40" s="24">
        <f t="shared" si="5"/>
        <v>25250</v>
      </c>
      <c r="C40" s="24">
        <f>C36</f>
        <v>3787.5</v>
      </c>
      <c r="D40" s="28">
        <f>B12*D13*A40</f>
        <v>9847.5</v>
      </c>
      <c r="E40" s="29">
        <f t="shared" si="0"/>
        <v>202.52604166666666</v>
      </c>
      <c r="F40" s="24">
        <f t="shared" si="1"/>
        <v>303.7890625</v>
      </c>
      <c r="G40" s="24">
        <f t="shared" si="2"/>
        <v>405.0520833333333</v>
      </c>
      <c r="H40" s="24">
        <f>H36</f>
        <v>4200</v>
      </c>
      <c r="I40" s="24">
        <f t="shared" si="4"/>
        <v>43085</v>
      </c>
      <c r="J40" s="12"/>
      <c r="K40" s="12"/>
      <c r="L40" s="12"/>
    </row>
    <row r="41" spans="1:12" s="13" customFormat="1" ht="21.75" customHeight="1">
      <c r="A41" s="27">
        <v>27</v>
      </c>
      <c r="B41" s="24">
        <f>B37</f>
        <v>25250</v>
      </c>
      <c r="C41" s="24">
        <f>C38</f>
        <v>3787.5</v>
      </c>
      <c r="D41" s="28">
        <f>B12*D13*A41</f>
        <v>10226.25</v>
      </c>
      <c r="E41" s="29">
        <f t="shared" si="0"/>
        <v>204.49869791666666</v>
      </c>
      <c r="F41" s="24">
        <f t="shared" si="1"/>
        <v>306.748046875</v>
      </c>
      <c r="G41" s="24">
        <f t="shared" si="2"/>
        <v>408.9973958333333</v>
      </c>
      <c r="H41" s="24">
        <f>H38</f>
        <v>4200</v>
      </c>
      <c r="I41" s="24">
        <f t="shared" si="4"/>
        <v>43463.75</v>
      </c>
      <c r="J41" s="12"/>
      <c r="K41" s="12"/>
      <c r="L41" s="12"/>
    </row>
    <row r="42" spans="1:12" s="13" customFormat="1" ht="21.75" customHeight="1">
      <c r="A42" s="27">
        <v>28</v>
      </c>
      <c r="B42" s="24">
        <f t="shared" si="5"/>
        <v>25250</v>
      </c>
      <c r="C42" s="24">
        <f aca="true" t="shared" si="6" ref="C42:C47">C38</f>
        <v>3787.5</v>
      </c>
      <c r="D42" s="28">
        <f>B12*D13*A42</f>
        <v>10605</v>
      </c>
      <c r="E42" s="29">
        <f t="shared" si="0"/>
        <v>206.47135416666666</v>
      </c>
      <c r="F42" s="24">
        <f t="shared" si="1"/>
        <v>309.70703125</v>
      </c>
      <c r="G42" s="24">
        <f t="shared" si="2"/>
        <v>412.9427083333333</v>
      </c>
      <c r="H42" s="24">
        <f aca="true" t="shared" si="7" ref="H42:H47">H38</f>
        <v>4200</v>
      </c>
      <c r="I42" s="24">
        <f t="shared" si="4"/>
        <v>43842.5</v>
      </c>
      <c r="J42" s="12"/>
      <c r="K42" s="12"/>
      <c r="L42" s="12"/>
    </row>
    <row r="43" spans="1:12" s="13" customFormat="1" ht="21.75" customHeight="1">
      <c r="A43" s="27">
        <v>29</v>
      </c>
      <c r="B43" s="24">
        <f>B39</f>
        <v>25250</v>
      </c>
      <c r="C43" s="24">
        <f t="shared" si="6"/>
        <v>3787.5</v>
      </c>
      <c r="D43" s="28">
        <f>B12*D13*A43</f>
        <v>10983.75</v>
      </c>
      <c r="E43" s="29">
        <f t="shared" si="0"/>
        <v>208.44401041666666</v>
      </c>
      <c r="F43" s="24">
        <f t="shared" si="1"/>
        <v>312.666015625</v>
      </c>
      <c r="G43" s="24">
        <f t="shared" si="2"/>
        <v>416.8880208333333</v>
      </c>
      <c r="H43" s="24">
        <f t="shared" si="7"/>
        <v>4200</v>
      </c>
      <c r="I43" s="24">
        <f t="shared" si="4"/>
        <v>44221.25</v>
      </c>
      <c r="J43" s="12"/>
      <c r="K43" s="12"/>
      <c r="L43" s="12"/>
    </row>
    <row r="44" spans="1:12" s="13" customFormat="1" ht="21.75" customHeight="1">
      <c r="A44" s="27">
        <v>30</v>
      </c>
      <c r="B44" s="24">
        <f t="shared" si="5"/>
        <v>25250</v>
      </c>
      <c r="C44" s="24">
        <f t="shared" si="6"/>
        <v>3787.5</v>
      </c>
      <c r="D44" s="28">
        <f>B12*D13*A44</f>
        <v>11362.5</v>
      </c>
      <c r="E44" s="29">
        <f t="shared" si="0"/>
        <v>210.41666666666666</v>
      </c>
      <c r="F44" s="24">
        <f t="shared" si="1"/>
        <v>315.625</v>
      </c>
      <c r="G44" s="24">
        <f t="shared" si="2"/>
        <v>420.8333333333333</v>
      </c>
      <c r="H44" s="24">
        <f t="shared" si="7"/>
        <v>4200</v>
      </c>
      <c r="I44" s="24">
        <f t="shared" si="4"/>
        <v>44600</v>
      </c>
      <c r="J44" s="12"/>
      <c r="K44" s="12"/>
      <c r="L44" s="12"/>
    </row>
    <row r="45" spans="1:12" s="13" customFormat="1" ht="21.75" customHeight="1">
      <c r="A45" s="27">
        <v>31</v>
      </c>
      <c r="B45" s="24">
        <f>B41</f>
        <v>25250</v>
      </c>
      <c r="C45" s="24">
        <f t="shared" si="6"/>
        <v>3787.5</v>
      </c>
      <c r="D45" s="28">
        <f>B12*D13*A45</f>
        <v>11741.25</v>
      </c>
      <c r="E45" s="29">
        <f t="shared" si="0"/>
        <v>212.38932291666666</v>
      </c>
      <c r="F45" s="24">
        <f t="shared" si="1"/>
        <v>318.583984375</v>
      </c>
      <c r="G45" s="24">
        <f t="shared" si="2"/>
        <v>424.7786458333333</v>
      </c>
      <c r="H45" s="24">
        <f t="shared" si="7"/>
        <v>4200</v>
      </c>
      <c r="I45" s="24">
        <f t="shared" si="4"/>
        <v>44978.75</v>
      </c>
      <c r="J45" s="12"/>
      <c r="K45" s="12"/>
      <c r="L45" s="12"/>
    </row>
    <row r="46" spans="1:12" ht="21.75" customHeight="1">
      <c r="A46" s="27">
        <v>32</v>
      </c>
      <c r="B46" s="24">
        <f t="shared" si="5"/>
        <v>25250</v>
      </c>
      <c r="C46" s="24">
        <f t="shared" si="6"/>
        <v>3787.5</v>
      </c>
      <c r="D46" s="28">
        <f>B12*D13*A46</f>
        <v>12120</v>
      </c>
      <c r="E46" s="29">
        <f t="shared" si="0"/>
        <v>214.36197916666666</v>
      </c>
      <c r="F46" s="24">
        <f t="shared" si="1"/>
        <v>321.54296875</v>
      </c>
      <c r="G46" s="24">
        <f t="shared" si="2"/>
        <v>428.7239583333333</v>
      </c>
      <c r="H46" s="24">
        <f t="shared" si="7"/>
        <v>4200</v>
      </c>
      <c r="I46" s="24">
        <f t="shared" si="4"/>
        <v>45357.5</v>
      </c>
      <c r="J46" s="3"/>
      <c r="K46" s="3"/>
      <c r="L46" s="3"/>
    </row>
    <row r="47" spans="1:12" ht="21.75" customHeight="1" thickBot="1">
      <c r="A47" s="31">
        <v>33</v>
      </c>
      <c r="B47" s="32">
        <f>B43</f>
        <v>25250</v>
      </c>
      <c r="C47" s="32">
        <f t="shared" si="6"/>
        <v>3787.5</v>
      </c>
      <c r="D47" s="33">
        <f>B12*D13*A47</f>
        <v>12498.75</v>
      </c>
      <c r="E47" s="34">
        <f t="shared" si="0"/>
        <v>216.33463541666666</v>
      </c>
      <c r="F47" s="32">
        <f t="shared" si="1"/>
        <v>324.501953125</v>
      </c>
      <c r="G47" s="32">
        <f t="shared" si="2"/>
        <v>432.6692708333333</v>
      </c>
      <c r="H47" s="32">
        <f t="shared" si="7"/>
        <v>4200</v>
      </c>
      <c r="I47" s="32">
        <f t="shared" si="4"/>
        <v>45736.25</v>
      </c>
      <c r="J47" s="3"/>
      <c r="K47" s="3"/>
      <c r="L47" s="3"/>
    </row>
    <row r="48" spans="2:12" ht="12">
      <c r="B48" s="3"/>
      <c r="C48" s="3"/>
      <c r="D48" s="3"/>
      <c r="E48" s="3"/>
      <c r="F48" s="3"/>
      <c r="G48" s="3"/>
      <c r="H48" s="3"/>
      <c r="I48" s="3"/>
      <c r="J48" s="3"/>
      <c r="K48" s="3"/>
      <c r="L48" s="3"/>
    </row>
    <row r="49" spans="1:12" ht="12.75" customHeight="1">
      <c r="A49" s="101" t="s">
        <v>123</v>
      </c>
      <c r="B49" s="101"/>
      <c r="C49" s="101"/>
      <c r="D49" s="101"/>
      <c r="E49" s="101"/>
      <c r="F49" s="101"/>
      <c r="G49" s="101"/>
      <c r="H49" s="101"/>
      <c r="I49" s="101"/>
      <c r="J49" s="3"/>
      <c r="K49" s="3"/>
      <c r="L49" s="3"/>
    </row>
    <row r="50" spans="1:12" ht="12" customHeight="1">
      <c r="A50" s="101"/>
      <c r="B50" s="101"/>
      <c r="C50" s="101"/>
      <c r="D50" s="101"/>
      <c r="E50" s="101"/>
      <c r="F50" s="101"/>
      <c r="G50" s="101"/>
      <c r="H50" s="101"/>
      <c r="I50" s="101"/>
      <c r="J50" s="3"/>
      <c r="K50" s="3"/>
      <c r="L50" s="3"/>
    </row>
    <row r="51" spans="1:12" ht="12" customHeight="1">
      <c r="A51" s="101"/>
      <c r="B51" s="101"/>
      <c r="C51" s="101"/>
      <c r="D51" s="101"/>
      <c r="E51" s="101"/>
      <c r="F51" s="101"/>
      <c r="G51" s="101"/>
      <c r="H51" s="101"/>
      <c r="I51" s="101"/>
      <c r="J51" s="3"/>
      <c r="K51" s="3"/>
      <c r="L51" s="3"/>
    </row>
    <row r="52" spans="1:12" ht="12">
      <c r="A52" s="101"/>
      <c r="B52" s="101"/>
      <c r="C52" s="101"/>
      <c r="D52" s="101"/>
      <c r="E52" s="101"/>
      <c r="F52" s="101"/>
      <c r="G52" s="101"/>
      <c r="H52" s="101"/>
      <c r="I52" s="101"/>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row r="82" spans="2:12" ht="12">
      <c r="B82" s="3"/>
      <c r="C82" s="3"/>
      <c r="D82" s="3"/>
      <c r="E82" s="3"/>
      <c r="F82" s="3"/>
      <c r="G82" s="3"/>
      <c r="H82" s="3"/>
      <c r="I82" s="3"/>
      <c r="J82" s="3"/>
      <c r="K82" s="3"/>
      <c r="L82" s="3"/>
    </row>
    <row r="83" spans="2:9" ht="12">
      <c r="B83" s="3"/>
      <c r="C83" s="3"/>
      <c r="D83" s="3"/>
      <c r="E83" s="3"/>
      <c r="F83" s="3"/>
      <c r="G83" s="3"/>
      <c r="H83" s="3"/>
      <c r="I83" s="3"/>
    </row>
    <row r="84" spans="2:9" ht="12">
      <c r="B84" s="3"/>
      <c r="C84" s="3"/>
      <c r="D84" s="3"/>
      <c r="E84" s="3"/>
      <c r="F84" s="3"/>
      <c r="G84" s="3"/>
      <c r="H84" s="3"/>
      <c r="I84" s="3"/>
    </row>
  </sheetData>
  <sheetProtection/>
  <mergeCells count="11">
    <mergeCell ref="I11:I13"/>
    <mergeCell ref="A49:I52"/>
    <mergeCell ref="H2:I2"/>
    <mergeCell ref="A3:I3"/>
    <mergeCell ref="A4:I4"/>
    <mergeCell ref="A5:I5"/>
    <mergeCell ref="A7:I8"/>
    <mergeCell ref="A11:A13"/>
    <mergeCell ref="E11:E13"/>
    <mergeCell ref="F11:F13"/>
    <mergeCell ref="G11:G13"/>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dimension ref="A2:L80"/>
  <sheetViews>
    <sheetView zoomScalePageLayoutView="0" workbookViewId="0" topLeftCell="A1">
      <selection activeCell="A1" sqref="A1:IV1638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6.421875" style="1" customWidth="1"/>
    <col min="9" max="9" width="15.421875" style="1" bestFit="1" customWidth="1"/>
    <col min="10" max="10" width="12.00390625" style="1" bestFit="1" customWidth="1"/>
    <col min="11" max="16384" width="11.00390625" style="1" customWidth="1"/>
  </cols>
  <sheetData>
    <row r="1" ht="4.5" customHeight="1"/>
    <row r="2" spans="3:9" ht="12">
      <c r="C2" s="2"/>
      <c r="H2" s="79" t="s">
        <v>124</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125</v>
      </c>
      <c r="B5" s="91"/>
      <c r="C5" s="91"/>
      <c r="D5" s="91"/>
      <c r="E5" s="91"/>
      <c r="F5" s="91"/>
      <c r="G5" s="91"/>
      <c r="H5" s="91"/>
      <c r="I5" s="91"/>
      <c r="J5" s="18"/>
      <c r="K5" s="18"/>
    </row>
    <row r="6" ht="24.75" customHeight="1"/>
    <row r="7" spans="1:9" ht="25.5" customHeight="1">
      <c r="A7" s="102" t="s">
        <v>129</v>
      </c>
      <c r="B7" s="102"/>
      <c r="C7" s="102"/>
      <c r="D7" s="102"/>
      <c r="E7" s="102"/>
      <c r="F7" s="102"/>
      <c r="G7" s="102"/>
      <c r="H7" s="102"/>
      <c r="I7" s="102"/>
    </row>
    <row r="8" spans="1:9" ht="22.5" customHeight="1">
      <c r="A8" s="102"/>
      <c r="B8" s="102"/>
      <c r="C8" s="102"/>
      <c r="D8" s="102"/>
      <c r="E8" s="102"/>
      <c r="F8" s="102"/>
      <c r="G8" s="102"/>
      <c r="H8" s="102"/>
      <c r="I8" s="102"/>
    </row>
    <row r="9" s="55" customFormat="1" ht="12"/>
    <row r="10" spans="1:12" s="6" customFormat="1" ht="3.75" customHeight="1" thickBot="1">
      <c r="A10" s="2"/>
      <c r="B10" s="1"/>
      <c r="C10" s="1"/>
      <c r="D10" s="1"/>
      <c r="E10" s="1"/>
      <c r="F10" s="1"/>
      <c r="G10" s="1"/>
      <c r="H10" s="1"/>
      <c r="I10" s="1"/>
      <c r="J10" s="9"/>
      <c r="K10" s="5"/>
      <c r="L10" s="5"/>
    </row>
    <row r="11" spans="1:12" s="6" customFormat="1" ht="12">
      <c r="A11" s="82" t="s">
        <v>4</v>
      </c>
      <c r="B11" s="14" t="s">
        <v>1</v>
      </c>
      <c r="C11" s="7" t="s">
        <v>2</v>
      </c>
      <c r="D11" s="7" t="s">
        <v>6</v>
      </c>
      <c r="E11" s="76" t="s">
        <v>7</v>
      </c>
      <c r="F11" s="85" t="s">
        <v>8</v>
      </c>
      <c r="G11" s="76" t="s">
        <v>9</v>
      </c>
      <c r="H11" s="7" t="s">
        <v>126</v>
      </c>
      <c r="I11" s="76" t="s">
        <v>36</v>
      </c>
      <c r="J11" s="9"/>
      <c r="K11" s="5"/>
      <c r="L11" s="5"/>
    </row>
    <row r="12" spans="1:12" s="11" customFormat="1" ht="21.75" customHeight="1">
      <c r="A12" s="83"/>
      <c r="B12" s="15">
        <v>29250</v>
      </c>
      <c r="C12" s="17">
        <f>B12*15%</f>
        <v>4387.5</v>
      </c>
      <c r="D12" s="17">
        <f>B12*1.5%</f>
        <v>438.75</v>
      </c>
      <c r="E12" s="77"/>
      <c r="F12" s="86"/>
      <c r="G12" s="77"/>
      <c r="H12" s="54" t="s">
        <v>128</v>
      </c>
      <c r="I12" s="77"/>
      <c r="J12" s="10"/>
      <c r="K12" s="10"/>
      <c r="L12" s="10"/>
    </row>
    <row r="13" spans="1:12" s="11" customFormat="1" ht="21.75" customHeight="1" thickBot="1">
      <c r="A13" s="84"/>
      <c r="B13" s="16"/>
      <c r="C13" s="37">
        <v>0.15</v>
      </c>
      <c r="D13" s="8">
        <v>0.015</v>
      </c>
      <c r="E13" s="78"/>
      <c r="F13" s="87"/>
      <c r="G13" s="78"/>
      <c r="H13" s="39" t="s">
        <v>127</v>
      </c>
      <c r="I13" s="78"/>
      <c r="J13" s="10"/>
      <c r="K13" s="10"/>
      <c r="L13" s="10"/>
    </row>
    <row r="14" spans="1:12" s="13" customFormat="1" ht="21.75" customHeight="1">
      <c r="A14" s="19" t="s">
        <v>0</v>
      </c>
      <c r="B14" s="20">
        <f>B12</f>
        <v>29250</v>
      </c>
      <c r="C14" s="20">
        <f>C12</f>
        <v>4387.5</v>
      </c>
      <c r="D14" s="21">
        <f>B108*D13</f>
        <v>0</v>
      </c>
      <c r="E14" s="20">
        <f aca="true" t="shared" si="0" ref="E14:E47">(B14+C14+D14)/192</f>
        <v>175.1953125</v>
      </c>
      <c r="F14" s="20">
        <f>E14*1.5</f>
        <v>262.79296875</v>
      </c>
      <c r="G14" s="20">
        <f>E14*2</f>
        <v>350.390625</v>
      </c>
      <c r="H14" s="20">
        <v>2500</v>
      </c>
      <c r="I14" s="20">
        <f>B14+C14+D14+H14</f>
        <v>36137.5</v>
      </c>
      <c r="J14" s="12"/>
      <c r="K14" s="12"/>
      <c r="L14" s="12"/>
    </row>
    <row r="15" spans="1:12" s="13" customFormat="1" ht="21.75" customHeight="1">
      <c r="A15" s="23">
        <v>1</v>
      </c>
      <c r="B15" s="24">
        <f>B12</f>
        <v>29250</v>
      </c>
      <c r="C15" s="24">
        <f>C12</f>
        <v>4387.5</v>
      </c>
      <c r="D15" s="25">
        <f>B12*D13</f>
        <v>438.75</v>
      </c>
      <c r="E15" s="24">
        <f t="shared" si="0"/>
        <v>177.48046875</v>
      </c>
      <c r="F15" s="24">
        <f>E15*1.5</f>
        <v>266.220703125</v>
      </c>
      <c r="G15" s="24">
        <f>E15*2</f>
        <v>354.9609375</v>
      </c>
      <c r="H15" s="24">
        <v>2500</v>
      </c>
      <c r="I15" s="24">
        <f>B15+C15+D15+H15</f>
        <v>36576.25</v>
      </c>
      <c r="J15" s="12"/>
      <c r="K15" s="12"/>
      <c r="L15" s="12"/>
    </row>
    <row r="16" spans="1:12" s="13" customFormat="1" ht="21.75" customHeight="1">
      <c r="A16" s="27">
        <v>2</v>
      </c>
      <c r="B16" s="24">
        <f>B12</f>
        <v>29250</v>
      </c>
      <c r="C16" s="24">
        <f>C12</f>
        <v>4387.5</v>
      </c>
      <c r="D16" s="28">
        <f>B12*D13*A16</f>
        <v>877.5</v>
      </c>
      <c r="E16" s="29">
        <f t="shared" si="0"/>
        <v>179.765625</v>
      </c>
      <c r="F16" s="24">
        <f aca="true" t="shared" si="1" ref="F16:F47">E16*1.5</f>
        <v>269.6484375</v>
      </c>
      <c r="G16" s="24">
        <f aca="true" t="shared" si="2" ref="G16:G47">E16*2</f>
        <v>359.53125</v>
      </c>
      <c r="H16" s="24">
        <v>2500</v>
      </c>
      <c r="I16" s="24">
        <f>B16+C16+D16+H16</f>
        <v>37015</v>
      </c>
      <c r="J16" s="12"/>
      <c r="K16" s="12"/>
      <c r="L16" s="12"/>
    </row>
    <row r="17" spans="1:12" s="13" customFormat="1" ht="21.75" customHeight="1">
      <c r="A17" s="27">
        <v>3</v>
      </c>
      <c r="B17" s="24">
        <f aca="true" t="shared" si="3" ref="B17:C29">B14</f>
        <v>29250</v>
      </c>
      <c r="C17" s="24">
        <f t="shared" si="3"/>
        <v>4387.5</v>
      </c>
      <c r="D17" s="28">
        <f>B12*D13*A17</f>
        <v>1316.25</v>
      </c>
      <c r="E17" s="29">
        <f t="shared" si="0"/>
        <v>182.05078125</v>
      </c>
      <c r="F17" s="24">
        <f t="shared" si="1"/>
        <v>273.076171875</v>
      </c>
      <c r="G17" s="24">
        <f t="shared" si="2"/>
        <v>364.1015625</v>
      </c>
      <c r="H17" s="24">
        <f>H14</f>
        <v>2500</v>
      </c>
      <c r="I17" s="24">
        <f aca="true" t="shared" si="4" ref="I17:I47">B17+C17+D17+H17</f>
        <v>37453.75</v>
      </c>
      <c r="J17" s="12"/>
      <c r="K17" s="12"/>
      <c r="L17" s="12"/>
    </row>
    <row r="18" spans="1:12" s="13" customFormat="1" ht="21.75" customHeight="1">
      <c r="A18" s="27">
        <v>4</v>
      </c>
      <c r="B18" s="24">
        <f>B14</f>
        <v>29250</v>
      </c>
      <c r="C18" s="24">
        <f>C14</f>
        <v>4387.5</v>
      </c>
      <c r="D18" s="28">
        <f>B12*D13*A18</f>
        <v>1755</v>
      </c>
      <c r="E18" s="29">
        <f t="shared" si="0"/>
        <v>184.3359375</v>
      </c>
      <c r="F18" s="24">
        <f t="shared" si="1"/>
        <v>276.50390625</v>
      </c>
      <c r="G18" s="24">
        <f t="shared" si="2"/>
        <v>368.671875</v>
      </c>
      <c r="H18" s="24">
        <f>H14</f>
        <v>2500</v>
      </c>
      <c r="I18" s="24">
        <f t="shared" si="4"/>
        <v>37892.5</v>
      </c>
      <c r="J18" s="12"/>
      <c r="K18" s="12"/>
      <c r="L18" s="12"/>
    </row>
    <row r="19" spans="1:12" s="13" customFormat="1" ht="21.75" customHeight="1">
      <c r="A19" s="27">
        <v>5</v>
      </c>
      <c r="B19" s="24">
        <f t="shared" si="3"/>
        <v>29250</v>
      </c>
      <c r="C19" s="24">
        <f t="shared" si="3"/>
        <v>4387.5</v>
      </c>
      <c r="D19" s="28">
        <f>B12*D13*A19</f>
        <v>2193.75</v>
      </c>
      <c r="E19" s="29">
        <f t="shared" si="0"/>
        <v>186.62109375</v>
      </c>
      <c r="F19" s="24">
        <f t="shared" si="1"/>
        <v>279.931640625</v>
      </c>
      <c r="G19" s="24">
        <f t="shared" si="2"/>
        <v>373.2421875</v>
      </c>
      <c r="H19" s="24">
        <f>H16</f>
        <v>2500</v>
      </c>
      <c r="I19" s="24">
        <f t="shared" si="4"/>
        <v>38331.25</v>
      </c>
      <c r="J19" s="12"/>
      <c r="K19" s="12"/>
      <c r="L19" s="12"/>
    </row>
    <row r="20" spans="1:12" s="13" customFormat="1" ht="21.75" customHeight="1">
      <c r="A20" s="27">
        <v>6</v>
      </c>
      <c r="B20" s="24">
        <f>B16</f>
        <v>29250</v>
      </c>
      <c r="C20" s="24">
        <f>C16</f>
        <v>4387.5</v>
      </c>
      <c r="D20" s="28">
        <f>B12*D13*A20</f>
        <v>2632.5</v>
      </c>
      <c r="E20" s="29">
        <f t="shared" si="0"/>
        <v>188.90625</v>
      </c>
      <c r="F20" s="24">
        <f t="shared" si="1"/>
        <v>283.359375</v>
      </c>
      <c r="G20" s="24">
        <f t="shared" si="2"/>
        <v>377.8125</v>
      </c>
      <c r="H20" s="24">
        <f>H16</f>
        <v>2500</v>
      </c>
      <c r="I20" s="24">
        <f t="shared" si="4"/>
        <v>38770</v>
      </c>
      <c r="J20" s="12"/>
      <c r="K20" s="12"/>
      <c r="L20" s="12"/>
    </row>
    <row r="21" spans="1:12" s="13" customFormat="1" ht="21.75" customHeight="1">
      <c r="A21" s="27">
        <v>7</v>
      </c>
      <c r="B21" s="24">
        <f t="shared" si="3"/>
        <v>29250</v>
      </c>
      <c r="C21" s="24">
        <f t="shared" si="3"/>
        <v>4387.5</v>
      </c>
      <c r="D21" s="28">
        <f>B12*D13*A21</f>
        <v>3071.25</v>
      </c>
      <c r="E21" s="29">
        <f t="shared" si="0"/>
        <v>191.19140625</v>
      </c>
      <c r="F21" s="24">
        <f t="shared" si="1"/>
        <v>286.787109375</v>
      </c>
      <c r="G21" s="24">
        <f t="shared" si="2"/>
        <v>382.3828125</v>
      </c>
      <c r="H21" s="24">
        <f>H18</f>
        <v>2500</v>
      </c>
      <c r="I21" s="24">
        <f t="shared" si="4"/>
        <v>39208.75</v>
      </c>
      <c r="J21" s="12"/>
      <c r="K21" s="12"/>
      <c r="L21" s="12"/>
    </row>
    <row r="22" spans="1:12" s="13" customFormat="1" ht="21.75" customHeight="1">
      <c r="A22" s="27">
        <v>8</v>
      </c>
      <c r="B22" s="24">
        <f>B18</f>
        <v>29250</v>
      </c>
      <c r="C22" s="24">
        <f>C18</f>
        <v>4387.5</v>
      </c>
      <c r="D22" s="28">
        <f>B12*D13*A22</f>
        <v>3510</v>
      </c>
      <c r="E22" s="29">
        <f t="shared" si="0"/>
        <v>193.4765625</v>
      </c>
      <c r="F22" s="24">
        <f t="shared" si="1"/>
        <v>290.21484375</v>
      </c>
      <c r="G22" s="24">
        <f t="shared" si="2"/>
        <v>386.953125</v>
      </c>
      <c r="H22" s="24">
        <f>H18</f>
        <v>2500</v>
      </c>
      <c r="I22" s="24">
        <f t="shared" si="4"/>
        <v>39647.5</v>
      </c>
      <c r="J22" s="12"/>
      <c r="K22" s="12"/>
      <c r="L22" s="12"/>
    </row>
    <row r="23" spans="1:12" s="13" customFormat="1" ht="21.75" customHeight="1">
      <c r="A23" s="27">
        <v>9</v>
      </c>
      <c r="B23" s="24">
        <f t="shared" si="3"/>
        <v>29250</v>
      </c>
      <c r="C23" s="24">
        <f t="shared" si="3"/>
        <v>4387.5</v>
      </c>
      <c r="D23" s="28">
        <f>B12*D13*A23</f>
        <v>3948.75</v>
      </c>
      <c r="E23" s="29">
        <f t="shared" si="0"/>
        <v>195.76171875</v>
      </c>
      <c r="F23" s="24">
        <f t="shared" si="1"/>
        <v>293.642578125</v>
      </c>
      <c r="G23" s="24">
        <f t="shared" si="2"/>
        <v>391.5234375</v>
      </c>
      <c r="H23" s="24">
        <f>H20</f>
        <v>2500</v>
      </c>
      <c r="I23" s="24">
        <f t="shared" si="4"/>
        <v>40086.25</v>
      </c>
      <c r="J23" s="12"/>
      <c r="K23" s="12"/>
      <c r="L23" s="12"/>
    </row>
    <row r="24" spans="1:12" s="13" customFormat="1" ht="21.75" customHeight="1">
      <c r="A24" s="27">
        <v>10</v>
      </c>
      <c r="B24" s="24">
        <f>B20</f>
        <v>29250</v>
      </c>
      <c r="C24" s="24">
        <f>C20</f>
        <v>4387.5</v>
      </c>
      <c r="D24" s="28">
        <f>B12*D13*A24</f>
        <v>4387.5</v>
      </c>
      <c r="E24" s="29">
        <f t="shared" si="0"/>
        <v>198.046875</v>
      </c>
      <c r="F24" s="24">
        <f t="shared" si="1"/>
        <v>297.0703125</v>
      </c>
      <c r="G24" s="24">
        <f t="shared" si="2"/>
        <v>396.09375</v>
      </c>
      <c r="H24" s="24">
        <f>H20</f>
        <v>2500</v>
      </c>
      <c r="I24" s="24">
        <f t="shared" si="4"/>
        <v>40525</v>
      </c>
      <c r="J24" s="12"/>
      <c r="K24" s="12"/>
      <c r="L24" s="12"/>
    </row>
    <row r="25" spans="1:12" s="13" customFormat="1" ht="21.75" customHeight="1">
      <c r="A25" s="27">
        <v>11</v>
      </c>
      <c r="B25" s="24">
        <f t="shared" si="3"/>
        <v>29250</v>
      </c>
      <c r="C25" s="24">
        <f t="shared" si="3"/>
        <v>4387.5</v>
      </c>
      <c r="D25" s="28">
        <f>B12*D13*A25</f>
        <v>4826.25</v>
      </c>
      <c r="E25" s="29">
        <f t="shared" si="0"/>
        <v>200.33203125</v>
      </c>
      <c r="F25" s="24">
        <f t="shared" si="1"/>
        <v>300.498046875</v>
      </c>
      <c r="G25" s="24">
        <f t="shared" si="2"/>
        <v>400.6640625</v>
      </c>
      <c r="H25" s="24">
        <f>H22</f>
        <v>2500</v>
      </c>
      <c r="I25" s="24">
        <f t="shared" si="4"/>
        <v>40963.75</v>
      </c>
      <c r="J25" s="12"/>
      <c r="K25" s="12"/>
      <c r="L25" s="12"/>
    </row>
    <row r="26" spans="1:12" s="13" customFormat="1" ht="21.75" customHeight="1">
      <c r="A26" s="27">
        <v>12</v>
      </c>
      <c r="B26" s="24">
        <f>B22</f>
        <v>29250</v>
      </c>
      <c r="C26" s="24">
        <f>C22</f>
        <v>4387.5</v>
      </c>
      <c r="D26" s="28">
        <f>B12*D13*A26</f>
        <v>5265</v>
      </c>
      <c r="E26" s="29">
        <f t="shared" si="0"/>
        <v>202.6171875</v>
      </c>
      <c r="F26" s="24">
        <f t="shared" si="1"/>
        <v>303.92578125</v>
      </c>
      <c r="G26" s="24">
        <f t="shared" si="2"/>
        <v>405.234375</v>
      </c>
      <c r="H26" s="24">
        <f>H22</f>
        <v>2500</v>
      </c>
      <c r="I26" s="24">
        <f t="shared" si="4"/>
        <v>41402.5</v>
      </c>
      <c r="J26" s="12"/>
      <c r="K26" s="12"/>
      <c r="L26" s="12"/>
    </row>
    <row r="27" spans="1:12" s="13" customFormat="1" ht="21.75" customHeight="1">
      <c r="A27" s="27">
        <v>13</v>
      </c>
      <c r="B27" s="24">
        <f t="shared" si="3"/>
        <v>29250</v>
      </c>
      <c r="C27" s="24">
        <f t="shared" si="3"/>
        <v>4387.5</v>
      </c>
      <c r="D27" s="28">
        <f>B12*D13*A27</f>
        <v>5703.75</v>
      </c>
      <c r="E27" s="29">
        <f t="shared" si="0"/>
        <v>204.90234375</v>
      </c>
      <c r="F27" s="24">
        <f t="shared" si="1"/>
        <v>307.353515625</v>
      </c>
      <c r="G27" s="24">
        <f t="shared" si="2"/>
        <v>409.8046875</v>
      </c>
      <c r="H27" s="24">
        <f>H24</f>
        <v>2500</v>
      </c>
      <c r="I27" s="24">
        <f t="shared" si="4"/>
        <v>41841.25</v>
      </c>
      <c r="J27" s="12"/>
      <c r="K27" s="12"/>
      <c r="L27" s="12"/>
    </row>
    <row r="28" spans="1:12" s="13" customFormat="1" ht="21.75" customHeight="1">
      <c r="A28" s="27">
        <v>14</v>
      </c>
      <c r="B28" s="24">
        <f>B24</f>
        <v>29250</v>
      </c>
      <c r="C28" s="24">
        <f>C24</f>
        <v>4387.5</v>
      </c>
      <c r="D28" s="28">
        <f>B12*D13*A28</f>
        <v>6142.5</v>
      </c>
      <c r="E28" s="29">
        <f t="shared" si="0"/>
        <v>207.1875</v>
      </c>
      <c r="F28" s="24">
        <f t="shared" si="1"/>
        <v>310.78125</v>
      </c>
      <c r="G28" s="24">
        <f t="shared" si="2"/>
        <v>414.375</v>
      </c>
      <c r="H28" s="24">
        <f>H24</f>
        <v>2500</v>
      </c>
      <c r="I28" s="24">
        <f t="shared" si="4"/>
        <v>42280</v>
      </c>
      <c r="J28" s="12"/>
      <c r="K28" s="12"/>
      <c r="L28" s="12"/>
    </row>
    <row r="29" spans="1:12" s="13" customFormat="1" ht="21.75" customHeight="1">
      <c r="A29" s="27">
        <v>15</v>
      </c>
      <c r="B29" s="24">
        <f t="shared" si="3"/>
        <v>29250</v>
      </c>
      <c r="C29" s="24">
        <f t="shared" si="3"/>
        <v>4387.5</v>
      </c>
      <c r="D29" s="28">
        <f>B12*D13*A29</f>
        <v>6581.25</v>
      </c>
      <c r="E29" s="29">
        <f t="shared" si="0"/>
        <v>209.47265625</v>
      </c>
      <c r="F29" s="24">
        <f t="shared" si="1"/>
        <v>314.208984375</v>
      </c>
      <c r="G29" s="24">
        <f t="shared" si="2"/>
        <v>418.9453125</v>
      </c>
      <c r="H29" s="24">
        <f>H26</f>
        <v>2500</v>
      </c>
      <c r="I29" s="24">
        <f t="shared" si="4"/>
        <v>42718.75</v>
      </c>
      <c r="J29" s="12"/>
      <c r="K29" s="12"/>
      <c r="L29" s="12"/>
    </row>
    <row r="30" spans="1:12" s="13" customFormat="1" ht="21.75" customHeight="1">
      <c r="A30" s="27">
        <v>16</v>
      </c>
      <c r="B30" s="24">
        <f>B26</f>
        <v>29250</v>
      </c>
      <c r="C30" s="24">
        <f>C26</f>
        <v>4387.5</v>
      </c>
      <c r="D30" s="28">
        <f>B12*D13*A30</f>
        <v>7020</v>
      </c>
      <c r="E30" s="29">
        <f t="shared" si="0"/>
        <v>211.7578125</v>
      </c>
      <c r="F30" s="24">
        <f t="shared" si="1"/>
        <v>317.63671875</v>
      </c>
      <c r="G30" s="24">
        <f t="shared" si="2"/>
        <v>423.515625</v>
      </c>
      <c r="H30" s="24">
        <f>H26</f>
        <v>2500</v>
      </c>
      <c r="I30" s="24">
        <f t="shared" si="4"/>
        <v>43157.5</v>
      </c>
      <c r="J30" s="12"/>
      <c r="K30" s="12"/>
      <c r="L30" s="12"/>
    </row>
    <row r="31" spans="1:12" s="13" customFormat="1" ht="21.75" customHeight="1">
      <c r="A31" s="27">
        <v>17</v>
      </c>
      <c r="B31" s="24">
        <f>B27</f>
        <v>29250</v>
      </c>
      <c r="C31" s="24">
        <f>C28</f>
        <v>4387.5</v>
      </c>
      <c r="D31" s="28">
        <f>B12*D13*A31</f>
        <v>7458.75</v>
      </c>
      <c r="E31" s="29">
        <f t="shared" si="0"/>
        <v>214.04296875</v>
      </c>
      <c r="F31" s="24">
        <f t="shared" si="1"/>
        <v>321.064453125</v>
      </c>
      <c r="G31" s="24">
        <f t="shared" si="2"/>
        <v>428.0859375</v>
      </c>
      <c r="H31" s="24">
        <f>H28</f>
        <v>2500</v>
      </c>
      <c r="I31" s="24">
        <f t="shared" si="4"/>
        <v>43596.25</v>
      </c>
      <c r="J31" s="12"/>
      <c r="K31" s="12"/>
      <c r="L31" s="12"/>
    </row>
    <row r="32" spans="1:12" s="13" customFormat="1" ht="21.75" customHeight="1">
      <c r="A32" s="27">
        <v>18</v>
      </c>
      <c r="B32" s="24">
        <f aca="true" t="shared" si="5" ref="B32:B46">B29</f>
        <v>29250</v>
      </c>
      <c r="C32" s="24">
        <f>C28</f>
        <v>4387.5</v>
      </c>
      <c r="D32" s="28">
        <f>B12*D13*A32</f>
        <v>7897.5</v>
      </c>
      <c r="E32" s="29">
        <f t="shared" si="0"/>
        <v>216.328125</v>
      </c>
      <c r="F32" s="24">
        <f t="shared" si="1"/>
        <v>324.4921875</v>
      </c>
      <c r="G32" s="24">
        <f t="shared" si="2"/>
        <v>432.65625</v>
      </c>
      <c r="H32" s="24">
        <f>H28</f>
        <v>2500</v>
      </c>
      <c r="I32" s="24">
        <f t="shared" si="4"/>
        <v>44035</v>
      </c>
      <c r="J32" s="12"/>
      <c r="K32" s="12"/>
      <c r="L32" s="12"/>
    </row>
    <row r="33" spans="1:12" s="13" customFormat="1" ht="21.75" customHeight="1">
      <c r="A33" s="27">
        <v>19</v>
      </c>
      <c r="B33" s="24">
        <f>B29</f>
        <v>29250</v>
      </c>
      <c r="C33" s="24">
        <f>C30</f>
        <v>4387.5</v>
      </c>
      <c r="D33" s="28">
        <f>B12*D13*A33</f>
        <v>8336.25</v>
      </c>
      <c r="E33" s="29">
        <f t="shared" si="0"/>
        <v>218.61328125</v>
      </c>
      <c r="F33" s="24">
        <f t="shared" si="1"/>
        <v>327.919921875</v>
      </c>
      <c r="G33" s="24">
        <f t="shared" si="2"/>
        <v>437.2265625</v>
      </c>
      <c r="H33" s="24">
        <f>H30</f>
        <v>2500</v>
      </c>
      <c r="I33" s="24">
        <f t="shared" si="4"/>
        <v>44473.75</v>
      </c>
      <c r="J33" s="12"/>
      <c r="K33" s="12"/>
      <c r="L33" s="12"/>
    </row>
    <row r="34" spans="1:12" s="13" customFormat="1" ht="21.75" customHeight="1">
      <c r="A34" s="27">
        <v>20</v>
      </c>
      <c r="B34" s="24">
        <f t="shared" si="5"/>
        <v>29250</v>
      </c>
      <c r="C34" s="24">
        <f>C30</f>
        <v>4387.5</v>
      </c>
      <c r="D34" s="28">
        <f>B12*D13*A34</f>
        <v>8775</v>
      </c>
      <c r="E34" s="29">
        <f t="shared" si="0"/>
        <v>220.8984375</v>
      </c>
      <c r="F34" s="24">
        <f t="shared" si="1"/>
        <v>331.34765625</v>
      </c>
      <c r="G34" s="24">
        <f t="shared" si="2"/>
        <v>441.796875</v>
      </c>
      <c r="H34" s="24">
        <f>H30</f>
        <v>2500</v>
      </c>
      <c r="I34" s="24">
        <f t="shared" si="4"/>
        <v>44912.5</v>
      </c>
      <c r="J34" s="12"/>
      <c r="K34" s="12"/>
      <c r="L34" s="12"/>
    </row>
    <row r="35" spans="1:12" s="13" customFormat="1" ht="21.75" customHeight="1">
      <c r="A35" s="27">
        <v>21</v>
      </c>
      <c r="B35" s="24">
        <f>B31</f>
        <v>29250</v>
      </c>
      <c r="C35" s="24">
        <f>C32</f>
        <v>4387.5</v>
      </c>
      <c r="D35" s="28">
        <f>B12*D13*A35</f>
        <v>9213.75</v>
      </c>
      <c r="E35" s="29">
        <f t="shared" si="0"/>
        <v>223.18359375</v>
      </c>
      <c r="F35" s="24">
        <f t="shared" si="1"/>
        <v>334.775390625</v>
      </c>
      <c r="G35" s="24">
        <f t="shared" si="2"/>
        <v>446.3671875</v>
      </c>
      <c r="H35" s="24">
        <f>H32</f>
        <v>2500</v>
      </c>
      <c r="I35" s="24">
        <f t="shared" si="4"/>
        <v>45351.25</v>
      </c>
      <c r="J35" s="12"/>
      <c r="K35" s="12"/>
      <c r="L35" s="12"/>
    </row>
    <row r="36" spans="1:12" s="13" customFormat="1" ht="21.75" customHeight="1">
      <c r="A36" s="27">
        <v>22</v>
      </c>
      <c r="B36" s="24">
        <f t="shared" si="5"/>
        <v>29250</v>
      </c>
      <c r="C36" s="24">
        <f>C32</f>
        <v>4387.5</v>
      </c>
      <c r="D36" s="28">
        <f>B12*D13*A36</f>
        <v>9652.5</v>
      </c>
      <c r="E36" s="29">
        <f t="shared" si="0"/>
        <v>225.46875</v>
      </c>
      <c r="F36" s="24">
        <f t="shared" si="1"/>
        <v>338.203125</v>
      </c>
      <c r="G36" s="24">
        <f t="shared" si="2"/>
        <v>450.9375</v>
      </c>
      <c r="H36" s="24">
        <f>H32</f>
        <v>2500</v>
      </c>
      <c r="I36" s="24">
        <f t="shared" si="4"/>
        <v>45790</v>
      </c>
      <c r="J36" s="12"/>
      <c r="K36" s="12"/>
      <c r="L36" s="12"/>
    </row>
    <row r="37" spans="1:12" s="13" customFormat="1" ht="21.75" customHeight="1">
      <c r="A37" s="27">
        <v>23</v>
      </c>
      <c r="B37" s="24">
        <f>B33</f>
        <v>29250</v>
      </c>
      <c r="C37" s="24">
        <f>C34</f>
        <v>4387.5</v>
      </c>
      <c r="D37" s="28">
        <f>B12*D13*A37</f>
        <v>10091.25</v>
      </c>
      <c r="E37" s="29">
        <f t="shared" si="0"/>
        <v>227.75390625</v>
      </c>
      <c r="F37" s="24">
        <f t="shared" si="1"/>
        <v>341.630859375</v>
      </c>
      <c r="G37" s="24">
        <f t="shared" si="2"/>
        <v>455.5078125</v>
      </c>
      <c r="H37" s="24">
        <f>H34</f>
        <v>2500</v>
      </c>
      <c r="I37" s="24">
        <f t="shared" si="4"/>
        <v>46228.75</v>
      </c>
      <c r="J37" s="12"/>
      <c r="K37" s="12"/>
      <c r="L37" s="12"/>
    </row>
    <row r="38" spans="1:12" s="13" customFormat="1" ht="21.75" customHeight="1">
      <c r="A38" s="27">
        <v>24</v>
      </c>
      <c r="B38" s="24">
        <f t="shared" si="5"/>
        <v>29250</v>
      </c>
      <c r="C38" s="24">
        <f>C34</f>
        <v>4387.5</v>
      </c>
      <c r="D38" s="28">
        <f>B12*D13*A38</f>
        <v>10530</v>
      </c>
      <c r="E38" s="29">
        <f t="shared" si="0"/>
        <v>230.0390625</v>
      </c>
      <c r="F38" s="24">
        <f t="shared" si="1"/>
        <v>345.05859375</v>
      </c>
      <c r="G38" s="24">
        <f t="shared" si="2"/>
        <v>460.078125</v>
      </c>
      <c r="H38" s="24">
        <f>H34</f>
        <v>2500</v>
      </c>
      <c r="I38" s="24">
        <f t="shared" si="4"/>
        <v>46667.5</v>
      </c>
      <c r="J38" s="12"/>
      <c r="K38" s="12"/>
      <c r="L38" s="12"/>
    </row>
    <row r="39" spans="1:12" s="13" customFormat="1" ht="21.75" customHeight="1">
      <c r="A39" s="27">
        <v>25</v>
      </c>
      <c r="B39" s="24">
        <f>B35</f>
        <v>29250</v>
      </c>
      <c r="C39" s="24">
        <f>C36</f>
        <v>4387.5</v>
      </c>
      <c r="D39" s="28">
        <f>B12*D13*A39</f>
        <v>10968.75</v>
      </c>
      <c r="E39" s="29">
        <f t="shared" si="0"/>
        <v>232.32421875</v>
      </c>
      <c r="F39" s="24">
        <f t="shared" si="1"/>
        <v>348.486328125</v>
      </c>
      <c r="G39" s="24">
        <f t="shared" si="2"/>
        <v>464.6484375</v>
      </c>
      <c r="H39" s="24">
        <f>H36</f>
        <v>2500</v>
      </c>
      <c r="I39" s="24">
        <f t="shared" si="4"/>
        <v>47106.25</v>
      </c>
      <c r="J39" s="12"/>
      <c r="K39" s="12"/>
      <c r="L39" s="12"/>
    </row>
    <row r="40" spans="1:12" s="13" customFormat="1" ht="21.75" customHeight="1">
      <c r="A40" s="27">
        <v>26</v>
      </c>
      <c r="B40" s="24">
        <f t="shared" si="5"/>
        <v>29250</v>
      </c>
      <c r="C40" s="24">
        <f>C36</f>
        <v>4387.5</v>
      </c>
      <c r="D40" s="28">
        <f>B12*D13*A40</f>
        <v>11407.5</v>
      </c>
      <c r="E40" s="29">
        <f t="shared" si="0"/>
        <v>234.609375</v>
      </c>
      <c r="F40" s="24">
        <f t="shared" si="1"/>
        <v>351.9140625</v>
      </c>
      <c r="G40" s="24">
        <f t="shared" si="2"/>
        <v>469.21875</v>
      </c>
      <c r="H40" s="24">
        <f>H36</f>
        <v>2500</v>
      </c>
      <c r="I40" s="24">
        <f t="shared" si="4"/>
        <v>47545</v>
      </c>
      <c r="J40" s="12"/>
      <c r="K40" s="12"/>
      <c r="L40" s="12"/>
    </row>
    <row r="41" spans="1:12" s="13" customFormat="1" ht="21.75" customHeight="1">
      <c r="A41" s="27">
        <v>27</v>
      </c>
      <c r="B41" s="24">
        <f>B37</f>
        <v>29250</v>
      </c>
      <c r="C41" s="24">
        <f>C38</f>
        <v>4387.5</v>
      </c>
      <c r="D41" s="28">
        <f>B12*D13*A41</f>
        <v>11846.25</v>
      </c>
      <c r="E41" s="29">
        <f t="shared" si="0"/>
        <v>236.89453125</v>
      </c>
      <c r="F41" s="24">
        <f t="shared" si="1"/>
        <v>355.341796875</v>
      </c>
      <c r="G41" s="24">
        <f t="shared" si="2"/>
        <v>473.7890625</v>
      </c>
      <c r="H41" s="24">
        <f>H38</f>
        <v>2500</v>
      </c>
      <c r="I41" s="24">
        <f t="shared" si="4"/>
        <v>47983.75</v>
      </c>
      <c r="J41" s="12"/>
      <c r="K41" s="12"/>
      <c r="L41" s="12"/>
    </row>
    <row r="42" spans="1:12" s="13" customFormat="1" ht="21.75" customHeight="1">
      <c r="A42" s="27">
        <v>28</v>
      </c>
      <c r="B42" s="24">
        <f t="shared" si="5"/>
        <v>29250</v>
      </c>
      <c r="C42" s="24">
        <f aca="true" t="shared" si="6" ref="C42:C47">C38</f>
        <v>4387.5</v>
      </c>
      <c r="D42" s="28">
        <f>B12*D13*A42</f>
        <v>12285</v>
      </c>
      <c r="E42" s="29">
        <f t="shared" si="0"/>
        <v>239.1796875</v>
      </c>
      <c r="F42" s="24">
        <f t="shared" si="1"/>
        <v>358.76953125</v>
      </c>
      <c r="G42" s="24">
        <f t="shared" si="2"/>
        <v>478.359375</v>
      </c>
      <c r="H42" s="24">
        <f aca="true" t="shared" si="7" ref="H42:H47">H38</f>
        <v>2500</v>
      </c>
      <c r="I42" s="24">
        <f t="shared" si="4"/>
        <v>48422.5</v>
      </c>
      <c r="J42" s="12"/>
      <c r="K42" s="12"/>
      <c r="L42" s="12"/>
    </row>
    <row r="43" spans="1:12" s="13" customFormat="1" ht="21.75" customHeight="1">
      <c r="A43" s="27">
        <v>29</v>
      </c>
      <c r="B43" s="24">
        <f>B39</f>
        <v>29250</v>
      </c>
      <c r="C43" s="24">
        <f t="shared" si="6"/>
        <v>4387.5</v>
      </c>
      <c r="D43" s="28">
        <f>B12*D13*A43</f>
        <v>12723.75</v>
      </c>
      <c r="E43" s="29">
        <f t="shared" si="0"/>
        <v>241.46484375</v>
      </c>
      <c r="F43" s="24">
        <f t="shared" si="1"/>
        <v>362.197265625</v>
      </c>
      <c r="G43" s="24">
        <f t="shared" si="2"/>
        <v>482.9296875</v>
      </c>
      <c r="H43" s="24">
        <f t="shared" si="7"/>
        <v>2500</v>
      </c>
      <c r="I43" s="24">
        <f t="shared" si="4"/>
        <v>48861.25</v>
      </c>
      <c r="J43" s="12"/>
      <c r="K43" s="12"/>
      <c r="L43" s="12"/>
    </row>
    <row r="44" spans="1:12" s="13" customFormat="1" ht="21.75" customHeight="1">
      <c r="A44" s="27">
        <v>30</v>
      </c>
      <c r="B44" s="24">
        <f t="shared" si="5"/>
        <v>29250</v>
      </c>
      <c r="C44" s="24">
        <f t="shared" si="6"/>
        <v>4387.5</v>
      </c>
      <c r="D44" s="28">
        <f>B12*D13*A44</f>
        <v>13162.5</v>
      </c>
      <c r="E44" s="29">
        <f t="shared" si="0"/>
        <v>243.75</v>
      </c>
      <c r="F44" s="24">
        <f t="shared" si="1"/>
        <v>365.625</v>
      </c>
      <c r="G44" s="24">
        <f t="shared" si="2"/>
        <v>487.5</v>
      </c>
      <c r="H44" s="24">
        <f t="shared" si="7"/>
        <v>2500</v>
      </c>
      <c r="I44" s="24">
        <f t="shared" si="4"/>
        <v>49300</v>
      </c>
      <c r="J44" s="12"/>
      <c r="K44" s="12"/>
      <c r="L44" s="12"/>
    </row>
    <row r="45" spans="1:12" s="13" customFormat="1" ht="21.75" customHeight="1">
      <c r="A45" s="27">
        <v>31</v>
      </c>
      <c r="B45" s="24">
        <f>B41</f>
        <v>29250</v>
      </c>
      <c r="C45" s="24">
        <f t="shared" si="6"/>
        <v>4387.5</v>
      </c>
      <c r="D45" s="28">
        <f>B12*D13*A45</f>
        <v>13601.25</v>
      </c>
      <c r="E45" s="29">
        <f t="shared" si="0"/>
        <v>246.03515625</v>
      </c>
      <c r="F45" s="24">
        <f t="shared" si="1"/>
        <v>369.052734375</v>
      </c>
      <c r="G45" s="24">
        <f t="shared" si="2"/>
        <v>492.0703125</v>
      </c>
      <c r="H45" s="24">
        <f t="shared" si="7"/>
        <v>2500</v>
      </c>
      <c r="I45" s="24">
        <f t="shared" si="4"/>
        <v>49738.75</v>
      </c>
      <c r="J45" s="12"/>
      <c r="K45" s="12"/>
      <c r="L45" s="12"/>
    </row>
    <row r="46" spans="1:12" ht="21.75" customHeight="1">
      <c r="A46" s="27">
        <v>32</v>
      </c>
      <c r="B46" s="24">
        <f t="shared" si="5"/>
        <v>29250</v>
      </c>
      <c r="C46" s="24">
        <f t="shared" si="6"/>
        <v>4387.5</v>
      </c>
      <c r="D46" s="28">
        <f>B12*D13*A46</f>
        <v>14040</v>
      </c>
      <c r="E46" s="29">
        <f t="shared" si="0"/>
        <v>248.3203125</v>
      </c>
      <c r="F46" s="24">
        <f t="shared" si="1"/>
        <v>372.48046875</v>
      </c>
      <c r="G46" s="24">
        <f t="shared" si="2"/>
        <v>496.640625</v>
      </c>
      <c r="H46" s="24">
        <f t="shared" si="7"/>
        <v>2500</v>
      </c>
      <c r="I46" s="24">
        <f t="shared" si="4"/>
        <v>50177.5</v>
      </c>
      <c r="J46" s="3"/>
      <c r="K46" s="3"/>
      <c r="L46" s="3"/>
    </row>
    <row r="47" spans="1:12" ht="21.75" customHeight="1" thickBot="1">
      <c r="A47" s="31">
        <v>33</v>
      </c>
      <c r="B47" s="32">
        <f>B43</f>
        <v>29250</v>
      </c>
      <c r="C47" s="32">
        <f t="shared" si="6"/>
        <v>4387.5</v>
      </c>
      <c r="D47" s="33">
        <f>B12*D13*A47</f>
        <v>14478.75</v>
      </c>
      <c r="E47" s="34">
        <f t="shared" si="0"/>
        <v>250.60546875</v>
      </c>
      <c r="F47" s="32">
        <f t="shared" si="1"/>
        <v>375.908203125</v>
      </c>
      <c r="G47" s="32">
        <f t="shared" si="2"/>
        <v>501.2109375</v>
      </c>
      <c r="H47" s="32">
        <f t="shared" si="7"/>
        <v>2500</v>
      </c>
      <c r="I47" s="32">
        <f t="shared" si="4"/>
        <v>50616.25</v>
      </c>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9" ht="12">
      <c r="B79" s="3"/>
      <c r="C79" s="3"/>
      <c r="D79" s="3"/>
      <c r="E79" s="3"/>
      <c r="F79" s="3"/>
      <c r="G79" s="3"/>
      <c r="H79" s="3"/>
      <c r="I79" s="3"/>
    </row>
    <row r="80" spans="2:9" ht="12">
      <c r="B80" s="3"/>
      <c r="C80" s="3"/>
      <c r="D80" s="3"/>
      <c r="E80" s="3"/>
      <c r="F80" s="3"/>
      <c r="G80" s="3"/>
      <c r="H80" s="3"/>
      <c r="I80" s="3"/>
    </row>
  </sheetData>
  <sheetProtection/>
  <mergeCells count="10">
    <mergeCell ref="H2:I2"/>
    <mergeCell ref="A3:I3"/>
    <mergeCell ref="A4:I4"/>
    <mergeCell ref="A5:I5"/>
    <mergeCell ref="A7:I8"/>
    <mergeCell ref="A11:A13"/>
    <mergeCell ref="E11:E13"/>
    <mergeCell ref="F11:F13"/>
    <mergeCell ref="G11:G13"/>
    <mergeCell ref="I11:I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2:L80"/>
  <sheetViews>
    <sheetView zoomScalePageLayoutView="0" workbookViewId="0" topLeftCell="A39">
      <selection activeCell="A55" sqref="A55:IV5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6.421875" style="1" customWidth="1"/>
    <col min="9" max="9" width="15.421875" style="1" bestFit="1" customWidth="1"/>
    <col min="10" max="10" width="12.00390625" style="1" bestFit="1" customWidth="1"/>
    <col min="11" max="16384" width="11.00390625" style="1" customWidth="1"/>
  </cols>
  <sheetData>
    <row r="1" ht="4.5" customHeight="1"/>
    <row r="2" spans="3:9" ht="12">
      <c r="C2" s="2"/>
      <c r="H2" s="79" t="s">
        <v>130</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132</v>
      </c>
      <c r="B5" s="91"/>
      <c r="C5" s="91"/>
      <c r="D5" s="91"/>
      <c r="E5" s="91"/>
      <c r="F5" s="91"/>
      <c r="G5" s="91"/>
      <c r="H5" s="91"/>
      <c r="I5" s="91"/>
      <c r="J5" s="18"/>
      <c r="K5" s="18"/>
    </row>
    <row r="6" ht="24.75" customHeight="1"/>
    <row r="7" spans="1:9" ht="25.5" customHeight="1">
      <c r="A7" s="102" t="s">
        <v>131</v>
      </c>
      <c r="B7" s="102"/>
      <c r="C7" s="102"/>
      <c r="D7" s="102"/>
      <c r="E7" s="102"/>
      <c r="F7" s="102"/>
      <c r="G7" s="102"/>
      <c r="H7" s="102"/>
      <c r="I7" s="102"/>
    </row>
    <row r="8" spans="1:9" ht="22.5" customHeight="1">
      <c r="A8" s="102"/>
      <c r="B8" s="102"/>
      <c r="C8" s="102"/>
      <c r="D8" s="102"/>
      <c r="E8" s="102"/>
      <c r="F8" s="102"/>
      <c r="G8" s="102"/>
      <c r="H8" s="102"/>
      <c r="I8" s="102"/>
    </row>
    <row r="9" s="55" customFormat="1" ht="12"/>
    <row r="10" spans="1:12" s="6" customFormat="1" ht="3.75" customHeight="1" thickBot="1">
      <c r="A10" s="2"/>
      <c r="B10" s="1"/>
      <c r="C10" s="1"/>
      <c r="D10" s="1"/>
      <c r="E10" s="1"/>
      <c r="F10" s="1"/>
      <c r="G10" s="1"/>
      <c r="H10" s="1"/>
      <c r="I10" s="1"/>
      <c r="J10" s="9"/>
      <c r="K10" s="5"/>
      <c r="L10" s="5"/>
    </row>
    <row r="11" spans="1:12" s="6" customFormat="1" ht="36">
      <c r="A11" s="82" t="s">
        <v>4</v>
      </c>
      <c r="B11" s="14" t="s">
        <v>1</v>
      </c>
      <c r="C11" s="7" t="s">
        <v>2</v>
      </c>
      <c r="D11" s="7" t="s">
        <v>6</v>
      </c>
      <c r="E11" s="76" t="s">
        <v>7</v>
      </c>
      <c r="F11" s="85" t="s">
        <v>8</v>
      </c>
      <c r="G11" s="76" t="s">
        <v>9</v>
      </c>
      <c r="H11" s="7" t="s">
        <v>134</v>
      </c>
      <c r="I11" s="76" t="s">
        <v>36</v>
      </c>
      <c r="J11" s="9"/>
      <c r="K11" s="5"/>
      <c r="L11" s="5"/>
    </row>
    <row r="12" spans="1:12" s="11" customFormat="1" ht="21.75" customHeight="1" thickBot="1">
      <c r="A12" s="83"/>
      <c r="B12" s="15">
        <v>29250</v>
      </c>
      <c r="C12" s="17">
        <f>B12*15%</f>
        <v>4387.5</v>
      </c>
      <c r="D12" s="17">
        <f>B12*1.5%</f>
        <v>438.75</v>
      </c>
      <c r="E12" s="77"/>
      <c r="F12" s="86"/>
      <c r="G12" s="77"/>
      <c r="H12" s="54" t="s">
        <v>133</v>
      </c>
      <c r="I12" s="77"/>
      <c r="J12" s="10"/>
      <c r="K12" s="10"/>
      <c r="L12" s="10"/>
    </row>
    <row r="13" spans="1:12" s="11" customFormat="1" ht="21.75" customHeight="1" thickBot="1">
      <c r="A13" s="84"/>
      <c r="B13" s="16"/>
      <c r="C13" s="37">
        <v>0.15</v>
      </c>
      <c r="D13" s="8">
        <v>0.015</v>
      </c>
      <c r="E13" s="78"/>
      <c r="F13" s="87"/>
      <c r="G13" s="78"/>
      <c r="H13" s="103">
        <v>5200</v>
      </c>
      <c r="I13" s="78"/>
      <c r="J13" s="10"/>
      <c r="K13" s="10"/>
      <c r="L13" s="10"/>
    </row>
    <row r="14" spans="1:12" s="13" customFormat="1" ht="21.75" customHeight="1">
      <c r="A14" s="19" t="s">
        <v>0</v>
      </c>
      <c r="B14" s="20">
        <f>B12</f>
        <v>29250</v>
      </c>
      <c r="C14" s="20">
        <f>C12</f>
        <v>4387.5</v>
      </c>
      <c r="D14" s="21">
        <f>B108*D13</f>
        <v>0</v>
      </c>
      <c r="E14" s="20">
        <f aca="true" t="shared" si="0" ref="E14:E47">(B14+C14+D14)/192</f>
        <v>175.1953125</v>
      </c>
      <c r="F14" s="20">
        <f>E14*1.5</f>
        <v>262.79296875</v>
      </c>
      <c r="G14" s="20">
        <f>E14*2</f>
        <v>350.390625</v>
      </c>
      <c r="H14" s="20">
        <v>5200</v>
      </c>
      <c r="I14" s="20">
        <f>B14+C14+D14+H14</f>
        <v>38837.5</v>
      </c>
      <c r="J14" s="12"/>
      <c r="K14" s="12"/>
      <c r="L14" s="12"/>
    </row>
    <row r="15" spans="1:12" s="13" customFormat="1" ht="21.75" customHeight="1">
      <c r="A15" s="23">
        <v>1</v>
      </c>
      <c r="B15" s="24">
        <f>B12</f>
        <v>29250</v>
      </c>
      <c r="C15" s="24">
        <f>C12</f>
        <v>4387.5</v>
      </c>
      <c r="D15" s="25">
        <f>B12*D13</f>
        <v>438.75</v>
      </c>
      <c r="E15" s="24">
        <f t="shared" si="0"/>
        <v>177.48046875</v>
      </c>
      <c r="F15" s="24">
        <f>E15*1.5</f>
        <v>266.220703125</v>
      </c>
      <c r="G15" s="24">
        <f>E15*2</f>
        <v>354.9609375</v>
      </c>
      <c r="H15" s="24">
        <v>5200</v>
      </c>
      <c r="I15" s="24">
        <f>B15+C15+D15+H15</f>
        <v>39276.25</v>
      </c>
      <c r="J15" s="12"/>
      <c r="K15" s="12"/>
      <c r="L15" s="12"/>
    </row>
    <row r="16" spans="1:12" s="13" customFormat="1" ht="21.75" customHeight="1">
      <c r="A16" s="27">
        <v>2</v>
      </c>
      <c r="B16" s="24">
        <f>B12</f>
        <v>29250</v>
      </c>
      <c r="C16" s="24">
        <f>C12</f>
        <v>4387.5</v>
      </c>
      <c r="D16" s="28">
        <f>B12*D13*A16</f>
        <v>877.5</v>
      </c>
      <c r="E16" s="29">
        <f t="shared" si="0"/>
        <v>179.765625</v>
      </c>
      <c r="F16" s="24">
        <f aca="true" t="shared" si="1" ref="F16:F47">E16*1.5</f>
        <v>269.6484375</v>
      </c>
      <c r="G16" s="24">
        <f aca="true" t="shared" si="2" ref="G16:G47">E16*2</f>
        <v>359.53125</v>
      </c>
      <c r="H16" s="24">
        <v>5200</v>
      </c>
      <c r="I16" s="24">
        <f>B16+C16+D16+H16</f>
        <v>39715</v>
      </c>
      <c r="J16" s="12"/>
      <c r="K16" s="12"/>
      <c r="L16" s="12"/>
    </row>
    <row r="17" spans="1:12" s="13" customFormat="1" ht="21.75" customHeight="1">
      <c r="A17" s="27">
        <v>3</v>
      </c>
      <c r="B17" s="24">
        <f aca="true" t="shared" si="3" ref="B17:C29">B14</f>
        <v>29250</v>
      </c>
      <c r="C17" s="24">
        <f t="shared" si="3"/>
        <v>4387.5</v>
      </c>
      <c r="D17" s="28">
        <f>B12*D13*A17</f>
        <v>1316.25</v>
      </c>
      <c r="E17" s="29">
        <f t="shared" si="0"/>
        <v>182.05078125</v>
      </c>
      <c r="F17" s="24">
        <f t="shared" si="1"/>
        <v>273.076171875</v>
      </c>
      <c r="G17" s="24">
        <f t="shared" si="2"/>
        <v>364.1015625</v>
      </c>
      <c r="H17" s="24">
        <v>5200</v>
      </c>
      <c r="I17" s="24">
        <f aca="true" t="shared" si="4" ref="I17:I47">B17+C17+D17+H17</f>
        <v>40153.75</v>
      </c>
      <c r="J17" s="12"/>
      <c r="K17" s="12"/>
      <c r="L17" s="12"/>
    </row>
    <row r="18" spans="1:12" s="13" customFormat="1" ht="21.75" customHeight="1">
      <c r="A18" s="27">
        <v>4</v>
      </c>
      <c r="B18" s="24">
        <f>B14</f>
        <v>29250</v>
      </c>
      <c r="C18" s="24">
        <f>C14</f>
        <v>4387.5</v>
      </c>
      <c r="D18" s="28">
        <f>B12*D13*A18</f>
        <v>1755</v>
      </c>
      <c r="E18" s="29">
        <f t="shared" si="0"/>
        <v>184.3359375</v>
      </c>
      <c r="F18" s="24">
        <f t="shared" si="1"/>
        <v>276.50390625</v>
      </c>
      <c r="G18" s="24">
        <f t="shared" si="2"/>
        <v>368.671875</v>
      </c>
      <c r="H18" s="24">
        <v>5200</v>
      </c>
      <c r="I18" s="24">
        <f t="shared" si="4"/>
        <v>40592.5</v>
      </c>
      <c r="J18" s="12"/>
      <c r="K18" s="12"/>
      <c r="L18" s="12"/>
    </row>
    <row r="19" spans="1:12" s="13" customFormat="1" ht="21.75" customHeight="1">
      <c r="A19" s="27">
        <v>5</v>
      </c>
      <c r="B19" s="24">
        <f t="shared" si="3"/>
        <v>29250</v>
      </c>
      <c r="C19" s="24">
        <f t="shared" si="3"/>
        <v>4387.5</v>
      </c>
      <c r="D19" s="28">
        <f>B12*D13*A19</f>
        <v>2193.75</v>
      </c>
      <c r="E19" s="29">
        <f t="shared" si="0"/>
        <v>186.62109375</v>
      </c>
      <c r="F19" s="24">
        <f t="shared" si="1"/>
        <v>279.931640625</v>
      </c>
      <c r="G19" s="24">
        <f t="shared" si="2"/>
        <v>373.2421875</v>
      </c>
      <c r="H19" s="24">
        <v>5200</v>
      </c>
      <c r="I19" s="24">
        <f t="shared" si="4"/>
        <v>41031.25</v>
      </c>
      <c r="J19" s="12"/>
      <c r="K19" s="12"/>
      <c r="L19" s="12"/>
    </row>
    <row r="20" spans="1:12" s="13" customFormat="1" ht="21.75" customHeight="1">
      <c r="A20" s="27">
        <v>6</v>
      </c>
      <c r="B20" s="24">
        <f>B16</f>
        <v>29250</v>
      </c>
      <c r="C20" s="24">
        <f>C16</f>
        <v>4387.5</v>
      </c>
      <c r="D20" s="28">
        <f>B12*D13*A20</f>
        <v>2632.5</v>
      </c>
      <c r="E20" s="29">
        <f t="shared" si="0"/>
        <v>188.90625</v>
      </c>
      <c r="F20" s="24">
        <f t="shared" si="1"/>
        <v>283.359375</v>
      </c>
      <c r="G20" s="24">
        <f t="shared" si="2"/>
        <v>377.8125</v>
      </c>
      <c r="H20" s="24">
        <v>5200</v>
      </c>
      <c r="I20" s="24">
        <f t="shared" si="4"/>
        <v>41470</v>
      </c>
      <c r="J20" s="12"/>
      <c r="K20" s="12"/>
      <c r="L20" s="12"/>
    </row>
    <row r="21" spans="1:12" s="13" customFormat="1" ht="21.75" customHeight="1">
      <c r="A21" s="27">
        <v>7</v>
      </c>
      <c r="B21" s="24">
        <f t="shared" si="3"/>
        <v>29250</v>
      </c>
      <c r="C21" s="24">
        <f t="shared" si="3"/>
        <v>4387.5</v>
      </c>
      <c r="D21" s="28">
        <f>B12*D13*A21</f>
        <v>3071.25</v>
      </c>
      <c r="E21" s="29">
        <f t="shared" si="0"/>
        <v>191.19140625</v>
      </c>
      <c r="F21" s="24">
        <f t="shared" si="1"/>
        <v>286.787109375</v>
      </c>
      <c r="G21" s="24">
        <f t="shared" si="2"/>
        <v>382.3828125</v>
      </c>
      <c r="H21" s="24">
        <v>5200</v>
      </c>
      <c r="I21" s="24">
        <f t="shared" si="4"/>
        <v>41908.75</v>
      </c>
      <c r="J21" s="12"/>
      <c r="K21" s="12"/>
      <c r="L21" s="12"/>
    </row>
    <row r="22" spans="1:12" s="13" customFormat="1" ht="21.75" customHeight="1">
      <c r="A22" s="27">
        <v>8</v>
      </c>
      <c r="B22" s="24">
        <f>B18</f>
        <v>29250</v>
      </c>
      <c r="C22" s="24">
        <f>C18</f>
        <v>4387.5</v>
      </c>
      <c r="D22" s="28">
        <f>B12*D13*A22</f>
        <v>3510</v>
      </c>
      <c r="E22" s="29">
        <f t="shared" si="0"/>
        <v>193.4765625</v>
      </c>
      <c r="F22" s="24">
        <f t="shared" si="1"/>
        <v>290.21484375</v>
      </c>
      <c r="G22" s="24">
        <f t="shared" si="2"/>
        <v>386.953125</v>
      </c>
      <c r="H22" s="24">
        <v>5200</v>
      </c>
      <c r="I22" s="24">
        <f t="shared" si="4"/>
        <v>42347.5</v>
      </c>
      <c r="J22" s="12"/>
      <c r="K22" s="12"/>
      <c r="L22" s="12"/>
    </row>
    <row r="23" spans="1:12" s="13" customFormat="1" ht="21.75" customHeight="1">
      <c r="A23" s="27">
        <v>9</v>
      </c>
      <c r="B23" s="24">
        <f t="shared" si="3"/>
        <v>29250</v>
      </c>
      <c r="C23" s="24">
        <f t="shared" si="3"/>
        <v>4387.5</v>
      </c>
      <c r="D23" s="28">
        <f>B12*D13*A23</f>
        <v>3948.75</v>
      </c>
      <c r="E23" s="29">
        <f t="shared" si="0"/>
        <v>195.76171875</v>
      </c>
      <c r="F23" s="24">
        <f t="shared" si="1"/>
        <v>293.642578125</v>
      </c>
      <c r="G23" s="24">
        <f t="shared" si="2"/>
        <v>391.5234375</v>
      </c>
      <c r="H23" s="24">
        <v>5200</v>
      </c>
      <c r="I23" s="24">
        <f t="shared" si="4"/>
        <v>42786.25</v>
      </c>
      <c r="J23" s="12"/>
      <c r="K23" s="12"/>
      <c r="L23" s="12"/>
    </row>
    <row r="24" spans="1:12" s="13" customFormat="1" ht="21.75" customHeight="1">
      <c r="A24" s="27">
        <v>10</v>
      </c>
      <c r="B24" s="24">
        <f>B20</f>
        <v>29250</v>
      </c>
      <c r="C24" s="24">
        <f>C20</f>
        <v>4387.5</v>
      </c>
      <c r="D24" s="28">
        <f>B12*D13*A24</f>
        <v>4387.5</v>
      </c>
      <c r="E24" s="29">
        <f t="shared" si="0"/>
        <v>198.046875</v>
      </c>
      <c r="F24" s="24">
        <f t="shared" si="1"/>
        <v>297.0703125</v>
      </c>
      <c r="G24" s="24">
        <f t="shared" si="2"/>
        <v>396.09375</v>
      </c>
      <c r="H24" s="24">
        <v>5200</v>
      </c>
      <c r="I24" s="24">
        <f t="shared" si="4"/>
        <v>43225</v>
      </c>
      <c r="J24" s="12"/>
      <c r="K24" s="12"/>
      <c r="L24" s="12"/>
    </row>
    <row r="25" spans="1:12" s="13" customFormat="1" ht="21.75" customHeight="1">
      <c r="A25" s="27">
        <v>11</v>
      </c>
      <c r="B25" s="24">
        <f t="shared" si="3"/>
        <v>29250</v>
      </c>
      <c r="C25" s="24">
        <f t="shared" si="3"/>
        <v>4387.5</v>
      </c>
      <c r="D25" s="28">
        <f>B12*D13*A25</f>
        <v>4826.25</v>
      </c>
      <c r="E25" s="29">
        <f t="shared" si="0"/>
        <v>200.33203125</v>
      </c>
      <c r="F25" s="24">
        <f t="shared" si="1"/>
        <v>300.498046875</v>
      </c>
      <c r="G25" s="24">
        <f t="shared" si="2"/>
        <v>400.6640625</v>
      </c>
      <c r="H25" s="24">
        <v>5200</v>
      </c>
      <c r="I25" s="24">
        <f t="shared" si="4"/>
        <v>43663.75</v>
      </c>
      <c r="J25" s="12"/>
      <c r="K25" s="12"/>
      <c r="L25" s="12"/>
    </row>
    <row r="26" spans="1:12" s="13" customFormat="1" ht="21.75" customHeight="1">
      <c r="A26" s="27">
        <v>12</v>
      </c>
      <c r="B26" s="24">
        <f>B22</f>
        <v>29250</v>
      </c>
      <c r="C26" s="24">
        <f>C22</f>
        <v>4387.5</v>
      </c>
      <c r="D26" s="28">
        <f>B12*D13*A26</f>
        <v>5265</v>
      </c>
      <c r="E26" s="29">
        <f t="shared" si="0"/>
        <v>202.6171875</v>
      </c>
      <c r="F26" s="24">
        <f t="shared" si="1"/>
        <v>303.92578125</v>
      </c>
      <c r="G26" s="24">
        <f t="shared" si="2"/>
        <v>405.234375</v>
      </c>
      <c r="H26" s="24">
        <v>5200</v>
      </c>
      <c r="I26" s="24">
        <f t="shared" si="4"/>
        <v>44102.5</v>
      </c>
      <c r="J26" s="12"/>
      <c r="K26" s="12"/>
      <c r="L26" s="12"/>
    </row>
    <row r="27" spans="1:12" s="13" customFormat="1" ht="21.75" customHeight="1">
      <c r="A27" s="27">
        <v>13</v>
      </c>
      <c r="B27" s="24">
        <f t="shared" si="3"/>
        <v>29250</v>
      </c>
      <c r="C27" s="24">
        <f t="shared" si="3"/>
        <v>4387.5</v>
      </c>
      <c r="D27" s="28">
        <f>B12*D13*A27</f>
        <v>5703.75</v>
      </c>
      <c r="E27" s="29">
        <f t="shared" si="0"/>
        <v>204.90234375</v>
      </c>
      <c r="F27" s="24">
        <f t="shared" si="1"/>
        <v>307.353515625</v>
      </c>
      <c r="G27" s="24">
        <f t="shared" si="2"/>
        <v>409.8046875</v>
      </c>
      <c r="H27" s="24">
        <v>5200</v>
      </c>
      <c r="I27" s="24">
        <f t="shared" si="4"/>
        <v>44541.25</v>
      </c>
      <c r="J27" s="12"/>
      <c r="K27" s="12"/>
      <c r="L27" s="12"/>
    </row>
    <row r="28" spans="1:12" s="13" customFormat="1" ht="21.75" customHeight="1">
      <c r="A28" s="27">
        <v>14</v>
      </c>
      <c r="B28" s="24">
        <f>B24</f>
        <v>29250</v>
      </c>
      <c r="C28" s="24">
        <f>C24</f>
        <v>4387.5</v>
      </c>
      <c r="D28" s="28">
        <f>B12*D13*A28</f>
        <v>6142.5</v>
      </c>
      <c r="E28" s="29">
        <f t="shared" si="0"/>
        <v>207.1875</v>
      </c>
      <c r="F28" s="24">
        <f t="shared" si="1"/>
        <v>310.78125</v>
      </c>
      <c r="G28" s="24">
        <f t="shared" si="2"/>
        <v>414.375</v>
      </c>
      <c r="H28" s="24">
        <v>5200</v>
      </c>
      <c r="I28" s="24">
        <f t="shared" si="4"/>
        <v>44980</v>
      </c>
      <c r="J28" s="12"/>
      <c r="K28" s="12"/>
      <c r="L28" s="12"/>
    </row>
    <row r="29" spans="1:12" s="13" customFormat="1" ht="21.75" customHeight="1">
      <c r="A29" s="27">
        <v>15</v>
      </c>
      <c r="B29" s="24">
        <f t="shared" si="3"/>
        <v>29250</v>
      </c>
      <c r="C29" s="24">
        <f t="shared" si="3"/>
        <v>4387.5</v>
      </c>
      <c r="D29" s="28">
        <f>B12*D13*A29</f>
        <v>6581.25</v>
      </c>
      <c r="E29" s="29">
        <f t="shared" si="0"/>
        <v>209.47265625</v>
      </c>
      <c r="F29" s="24">
        <f t="shared" si="1"/>
        <v>314.208984375</v>
      </c>
      <c r="G29" s="24">
        <f t="shared" si="2"/>
        <v>418.9453125</v>
      </c>
      <c r="H29" s="24">
        <v>5200</v>
      </c>
      <c r="I29" s="24">
        <f t="shared" si="4"/>
        <v>45418.75</v>
      </c>
      <c r="J29" s="12"/>
      <c r="K29" s="12"/>
      <c r="L29" s="12"/>
    </row>
    <row r="30" spans="1:12" s="13" customFormat="1" ht="21.75" customHeight="1">
      <c r="A30" s="27">
        <v>16</v>
      </c>
      <c r="B30" s="24">
        <f>B26</f>
        <v>29250</v>
      </c>
      <c r="C30" s="24">
        <f>C26</f>
        <v>4387.5</v>
      </c>
      <c r="D30" s="28">
        <f>B12*D13*A30</f>
        <v>7020</v>
      </c>
      <c r="E30" s="29">
        <f t="shared" si="0"/>
        <v>211.7578125</v>
      </c>
      <c r="F30" s="24">
        <f t="shared" si="1"/>
        <v>317.63671875</v>
      </c>
      <c r="G30" s="24">
        <f t="shared" si="2"/>
        <v>423.515625</v>
      </c>
      <c r="H30" s="24">
        <v>5200</v>
      </c>
      <c r="I30" s="24">
        <f t="shared" si="4"/>
        <v>45857.5</v>
      </c>
      <c r="J30" s="12"/>
      <c r="K30" s="12"/>
      <c r="L30" s="12"/>
    </row>
    <row r="31" spans="1:12" s="13" customFormat="1" ht="21.75" customHeight="1">
      <c r="A31" s="27">
        <v>17</v>
      </c>
      <c r="B31" s="24">
        <f>B27</f>
        <v>29250</v>
      </c>
      <c r="C31" s="24">
        <f>C28</f>
        <v>4387.5</v>
      </c>
      <c r="D31" s="28">
        <f>B12*D13*A31</f>
        <v>7458.75</v>
      </c>
      <c r="E31" s="29">
        <f t="shared" si="0"/>
        <v>214.04296875</v>
      </c>
      <c r="F31" s="24">
        <f t="shared" si="1"/>
        <v>321.064453125</v>
      </c>
      <c r="G31" s="24">
        <f t="shared" si="2"/>
        <v>428.0859375</v>
      </c>
      <c r="H31" s="24">
        <v>5200</v>
      </c>
      <c r="I31" s="24">
        <f t="shared" si="4"/>
        <v>46296.25</v>
      </c>
      <c r="J31" s="12"/>
      <c r="K31" s="12"/>
      <c r="L31" s="12"/>
    </row>
    <row r="32" spans="1:12" s="13" customFormat="1" ht="21.75" customHeight="1">
      <c r="A32" s="27">
        <v>18</v>
      </c>
      <c r="B32" s="24">
        <f aca="true" t="shared" si="5" ref="B32:B46">B29</f>
        <v>29250</v>
      </c>
      <c r="C32" s="24">
        <f>C28</f>
        <v>4387.5</v>
      </c>
      <c r="D32" s="28">
        <f>B12*D13*A32</f>
        <v>7897.5</v>
      </c>
      <c r="E32" s="29">
        <f t="shared" si="0"/>
        <v>216.328125</v>
      </c>
      <c r="F32" s="24">
        <f t="shared" si="1"/>
        <v>324.4921875</v>
      </c>
      <c r="G32" s="24">
        <f t="shared" si="2"/>
        <v>432.65625</v>
      </c>
      <c r="H32" s="24">
        <v>5200</v>
      </c>
      <c r="I32" s="24">
        <f t="shared" si="4"/>
        <v>46735</v>
      </c>
      <c r="J32" s="12"/>
      <c r="K32" s="12"/>
      <c r="L32" s="12"/>
    </row>
    <row r="33" spans="1:12" s="13" customFormat="1" ht="21.75" customHeight="1">
      <c r="A33" s="27">
        <v>19</v>
      </c>
      <c r="B33" s="24">
        <f>B29</f>
        <v>29250</v>
      </c>
      <c r="C33" s="24">
        <f>C30</f>
        <v>4387.5</v>
      </c>
      <c r="D33" s="28">
        <f>B12*D13*A33</f>
        <v>8336.25</v>
      </c>
      <c r="E33" s="29">
        <f t="shared" si="0"/>
        <v>218.61328125</v>
      </c>
      <c r="F33" s="24">
        <f t="shared" si="1"/>
        <v>327.919921875</v>
      </c>
      <c r="G33" s="24">
        <f t="shared" si="2"/>
        <v>437.2265625</v>
      </c>
      <c r="H33" s="24">
        <v>5200</v>
      </c>
      <c r="I33" s="24">
        <f t="shared" si="4"/>
        <v>47173.75</v>
      </c>
      <c r="J33" s="12"/>
      <c r="K33" s="12"/>
      <c r="L33" s="12"/>
    </row>
    <row r="34" spans="1:12" s="13" customFormat="1" ht="21.75" customHeight="1">
      <c r="A34" s="27">
        <v>20</v>
      </c>
      <c r="B34" s="24">
        <f t="shared" si="5"/>
        <v>29250</v>
      </c>
      <c r="C34" s="24">
        <f>C30</f>
        <v>4387.5</v>
      </c>
      <c r="D34" s="28">
        <f>B12*D13*A34</f>
        <v>8775</v>
      </c>
      <c r="E34" s="29">
        <f t="shared" si="0"/>
        <v>220.8984375</v>
      </c>
      <c r="F34" s="24">
        <f t="shared" si="1"/>
        <v>331.34765625</v>
      </c>
      <c r="G34" s="24">
        <f t="shared" si="2"/>
        <v>441.796875</v>
      </c>
      <c r="H34" s="24">
        <v>5200</v>
      </c>
      <c r="I34" s="24">
        <f t="shared" si="4"/>
        <v>47612.5</v>
      </c>
      <c r="J34" s="12"/>
      <c r="K34" s="12"/>
      <c r="L34" s="12"/>
    </row>
    <row r="35" spans="1:12" s="13" customFormat="1" ht="21.75" customHeight="1">
      <c r="A35" s="27">
        <v>21</v>
      </c>
      <c r="B35" s="24">
        <f>B31</f>
        <v>29250</v>
      </c>
      <c r="C35" s="24">
        <f>C32</f>
        <v>4387.5</v>
      </c>
      <c r="D35" s="28">
        <f>B12*D13*A35</f>
        <v>9213.75</v>
      </c>
      <c r="E35" s="29">
        <f t="shared" si="0"/>
        <v>223.18359375</v>
      </c>
      <c r="F35" s="24">
        <f t="shared" si="1"/>
        <v>334.775390625</v>
      </c>
      <c r="G35" s="24">
        <f t="shared" si="2"/>
        <v>446.3671875</v>
      </c>
      <c r="H35" s="24">
        <v>5200</v>
      </c>
      <c r="I35" s="24">
        <f t="shared" si="4"/>
        <v>48051.25</v>
      </c>
      <c r="J35" s="12"/>
      <c r="K35" s="12"/>
      <c r="L35" s="12"/>
    </row>
    <row r="36" spans="1:12" s="13" customFormat="1" ht="21.75" customHeight="1">
      <c r="A36" s="27">
        <v>22</v>
      </c>
      <c r="B36" s="24">
        <f t="shared" si="5"/>
        <v>29250</v>
      </c>
      <c r="C36" s="24">
        <f>C32</f>
        <v>4387.5</v>
      </c>
      <c r="D36" s="28">
        <f>B12*D13*A36</f>
        <v>9652.5</v>
      </c>
      <c r="E36" s="29">
        <f t="shared" si="0"/>
        <v>225.46875</v>
      </c>
      <c r="F36" s="24">
        <f t="shared" si="1"/>
        <v>338.203125</v>
      </c>
      <c r="G36" s="24">
        <f t="shared" si="2"/>
        <v>450.9375</v>
      </c>
      <c r="H36" s="24">
        <v>5200</v>
      </c>
      <c r="I36" s="24">
        <f t="shared" si="4"/>
        <v>48490</v>
      </c>
      <c r="J36" s="12"/>
      <c r="K36" s="12"/>
      <c r="L36" s="12"/>
    </row>
    <row r="37" spans="1:12" s="13" customFormat="1" ht="21.75" customHeight="1">
      <c r="A37" s="27">
        <v>23</v>
      </c>
      <c r="B37" s="24">
        <f>B33</f>
        <v>29250</v>
      </c>
      <c r="C37" s="24">
        <f>C34</f>
        <v>4387.5</v>
      </c>
      <c r="D37" s="28">
        <f>B12*D13*A37</f>
        <v>10091.25</v>
      </c>
      <c r="E37" s="29">
        <f t="shared" si="0"/>
        <v>227.75390625</v>
      </c>
      <c r="F37" s="24">
        <f t="shared" si="1"/>
        <v>341.630859375</v>
      </c>
      <c r="G37" s="24">
        <f t="shared" si="2"/>
        <v>455.5078125</v>
      </c>
      <c r="H37" s="24">
        <v>5200</v>
      </c>
      <c r="I37" s="24">
        <f t="shared" si="4"/>
        <v>48928.75</v>
      </c>
      <c r="J37" s="12"/>
      <c r="K37" s="12"/>
      <c r="L37" s="12"/>
    </row>
    <row r="38" spans="1:12" s="13" customFormat="1" ht="21.75" customHeight="1">
      <c r="A38" s="27">
        <v>24</v>
      </c>
      <c r="B38" s="24">
        <f t="shared" si="5"/>
        <v>29250</v>
      </c>
      <c r="C38" s="24">
        <f>C34</f>
        <v>4387.5</v>
      </c>
      <c r="D38" s="28">
        <f>B12*D13*A38</f>
        <v>10530</v>
      </c>
      <c r="E38" s="29">
        <f t="shared" si="0"/>
        <v>230.0390625</v>
      </c>
      <c r="F38" s="24">
        <f t="shared" si="1"/>
        <v>345.05859375</v>
      </c>
      <c r="G38" s="24">
        <f t="shared" si="2"/>
        <v>460.078125</v>
      </c>
      <c r="H38" s="24">
        <v>5200</v>
      </c>
      <c r="I38" s="24">
        <f t="shared" si="4"/>
        <v>49367.5</v>
      </c>
      <c r="J38" s="12"/>
      <c r="K38" s="12"/>
      <c r="L38" s="12"/>
    </row>
    <row r="39" spans="1:12" s="13" customFormat="1" ht="21.75" customHeight="1">
      <c r="A39" s="27">
        <v>25</v>
      </c>
      <c r="B39" s="24">
        <f>B35</f>
        <v>29250</v>
      </c>
      <c r="C39" s="24">
        <f>C36</f>
        <v>4387.5</v>
      </c>
      <c r="D39" s="28">
        <f>B12*D13*A39</f>
        <v>10968.75</v>
      </c>
      <c r="E39" s="29">
        <f t="shared" si="0"/>
        <v>232.32421875</v>
      </c>
      <c r="F39" s="24">
        <f t="shared" si="1"/>
        <v>348.486328125</v>
      </c>
      <c r="G39" s="24">
        <f t="shared" si="2"/>
        <v>464.6484375</v>
      </c>
      <c r="H39" s="24">
        <v>5200</v>
      </c>
      <c r="I39" s="24">
        <f t="shared" si="4"/>
        <v>49806.25</v>
      </c>
      <c r="J39" s="12"/>
      <c r="K39" s="12"/>
      <c r="L39" s="12"/>
    </row>
    <row r="40" spans="1:12" s="13" customFormat="1" ht="21.75" customHeight="1">
      <c r="A40" s="27">
        <v>26</v>
      </c>
      <c r="B40" s="24">
        <f t="shared" si="5"/>
        <v>29250</v>
      </c>
      <c r="C40" s="24">
        <f>C36</f>
        <v>4387.5</v>
      </c>
      <c r="D40" s="28">
        <f>B12*D13*A40</f>
        <v>11407.5</v>
      </c>
      <c r="E40" s="29">
        <f t="shared" si="0"/>
        <v>234.609375</v>
      </c>
      <c r="F40" s="24">
        <f t="shared" si="1"/>
        <v>351.9140625</v>
      </c>
      <c r="G40" s="24">
        <f t="shared" si="2"/>
        <v>469.21875</v>
      </c>
      <c r="H40" s="24">
        <v>5200</v>
      </c>
      <c r="I40" s="24">
        <f t="shared" si="4"/>
        <v>50245</v>
      </c>
      <c r="J40" s="12"/>
      <c r="K40" s="12"/>
      <c r="L40" s="12"/>
    </row>
    <row r="41" spans="1:12" s="13" customFormat="1" ht="21.75" customHeight="1">
      <c r="A41" s="27">
        <v>27</v>
      </c>
      <c r="B41" s="24">
        <f>B37</f>
        <v>29250</v>
      </c>
      <c r="C41" s="24">
        <f>C38</f>
        <v>4387.5</v>
      </c>
      <c r="D41" s="28">
        <f>B12*D13*A41</f>
        <v>11846.25</v>
      </c>
      <c r="E41" s="29">
        <f t="shared" si="0"/>
        <v>236.89453125</v>
      </c>
      <c r="F41" s="24">
        <f t="shared" si="1"/>
        <v>355.341796875</v>
      </c>
      <c r="G41" s="24">
        <f t="shared" si="2"/>
        <v>473.7890625</v>
      </c>
      <c r="H41" s="24">
        <v>5200</v>
      </c>
      <c r="I41" s="24">
        <f t="shared" si="4"/>
        <v>50683.75</v>
      </c>
      <c r="J41" s="12"/>
      <c r="K41" s="12"/>
      <c r="L41" s="12"/>
    </row>
    <row r="42" spans="1:12" s="13" customFormat="1" ht="21.75" customHeight="1">
      <c r="A42" s="27">
        <v>28</v>
      </c>
      <c r="B42" s="24">
        <f t="shared" si="5"/>
        <v>29250</v>
      </c>
      <c r="C42" s="24">
        <f aca="true" t="shared" si="6" ref="C42:C47">C38</f>
        <v>4387.5</v>
      </c>
      <c r="D42" s="28">
        <f>B12*D13*A42</f>
        <v>12285</v>
      </c>
      <c r="E42" s="29">
        <f t="shared" si="0"/>
        <v>239.1796875</v>
      </c>
      <c r="F42" s="24">
        <f t="shared" si="1"/>
        <v>358.76953125</v>
      </c>
      <c r="G42" s="24">
        <f t="shared" si="2"/>
        <v>478.359375</v>
      </c>
      <c r="H42" s="24">
        <v>5200</v>
      </c>
      <c r="I42" s="24">
        <f t="shared" si="4"/>
        <v>51122.5</v>
      </c>
      <c r="J42" s="12"/>
      <c r="K42" s="12"/>
      <c r="L42" s="12"/>
    </row>
    <row r="43" spans="1:12" s="13" customFormat="1" ht="21.75" customHeight="1">
      <c r="A43" s="27">
        <v>29</v>
      </c>
      <c r="B43" s="24">
        <f>B39</f>
        <v>29250</v>
      </c>
      <c r="C43" s="24">
        <f t="shared" si="6"/>
        <v>4387.5</v>
      </c>
      <c r="D43" s="28">
        <f>B12*D13*A43</f>
        <v>12723.75</v>
      </c>
      <c r="E43" s="29">
        <f t="shared" si="0"/>
        <v>241.46484375</v>
      </c>
      <c r="F43" s="24">
        <f t="shared" si="1"/>
        <v>362.197265625</v>
      </c>
      <c r="G43" s="24">
        <f t="shared" si="2"/>
        <v>482.9296875</v>
      </c>
      <c r="H43" s="24">
        <v>5200</v>
      </c>
      <c r="I43" s="24">
        <f t="shared" si="4"/>
        <v>51561.25</v>
      </c>
      <c r="J43" s="12"/>
      <c r="K43" s="12"/>
      <c r="L43" s="12"/>
    </row>
    <row r="44" spans="1:12" s="13" customFormat="1" ht="21.75" customHeight="1">
      <c r="A44" s="27">
        <v>30</v>
      </c>
      <c r="B44" s="24">
        <f t="shared" si="5"/>
        <v>29250</v>
      </c>
      <c r="C44" s="24">
        <f t="shared" si="6"/>
        <v>4387.5</v>
      </c>
      <c r="D44" s="28">
        <f>B12*D13*A44</f>
        <v>13162.5</v>
      </c>
      <c r="E44" s="29">
        <f t="shared" si="0"/>
        <v>243.75</v>
      </c>
      <c r="F44" s="24">
        <f t="shared" si="1"/>
        <v>365.625</v>
      </c>
      <c r="G44" s="24">
        <f t="shared" si="2"/>
        <v>487.5</v>
      </c>
      <c r="H44" s="24">
        <v>5200</v>
      </c>
      <c r="I44" s="24">
        <f t="shared" si="4"/>
        <v>52000</v>
      </c>
      <c r="J44" s="12"/>
      <c r="K44" s="12"/>
      <c r="L44" s="12"/>
    </row>
    <row r="45" spans="1:12" s="13" customFormat="1" ht="21.75" customHeight="1">
      <c r="A45" s="27">
        <v>31</v>
      </c>
      <c r="B45" s="24">
        <f>B41</f>
        <v>29250</v>
      </c>
      <c r="C45" s="24">
        <f t="shared" si="6"/>
        <v>4387.5</v>
      </c>
      <c r="D45" s="28">
        <f>B12*D13*A45</f>
        <v>13601.25</v>
      </c>
      <c r="E45" s="29">
        <f t="shared" si="0"/>
        <v>246.03515625</v>
      </c>
      <c r="F45" s="24">
        <f t="shared" si="1"/>
        <v>369.052734375</v>
      </c>
      <c r="G45" s="24">
        <f t="shared" si="2"/>
        <v>492.0703125</v>
      </c>
      <c r="H45" s="24">
        <v>5200</v>
      </c>
      <c r="I45" s="24">
        <f t="shared" si="4"/>
        <v>52438.75</v>
      </c>
      <c r="J45" s="12"/>
      <c r="K45" s="12"/>
      <c r="L45" s="12"/>
    </row>
    <row r="46" spans="1:12" ht="21.75" customHeight="1">
      <c r="A46" s="27">
        <v>32</v>
      </c>
      <c r="B46" s="24">
        <f t="shared" si="5"/>
        <v>29250</v>
      </c>
      <c r="C46" s="24">
        <f t="shared" si="6"/>
        <v>4387.5</v>
      </c>
      <c r="D46" s="28">
        <f>B12*D13*A46</f>
        <v>14040</v>
      </c>
      <c r="E46" s="29">
        <f t="shared" si="0"/>
        <v>248.3203125</v>
      </c>
      <c r="F46" s="24">
        <f t="shared" si="1"/>
        <v>372.48046875</v>
      </c>
      <c r="G46" s="24">
        <f t="shared" si="2"/>
        <v>496.640625</v>
      </c>
      <c r="H46" s="24">
        <v>5200</v>
      </c>
      <c r="I46" s="24">
        <f t="shared" si="4"/>
        <v>52877.5</v>
      </c>
      <c r="J46" s="3"/>
      <c r="K46" s="3"/>
      <c r="L46" s="3"/>
    </row>
    <row r="47" spans="1:12" ht="21.75" customHeight="1" thickBot="1">
      <c r="A47" s="31">
        <v>33</v>
      </c>
      <c r="B47" s="32">
        <f>B43</f>
        <v>29250</v>
      </c>
      <c r="C47" s="32">
        <f t="shared" si="6"/>
        <v>4387.5</v>
      </c>
      <c r="D47" s="33">
        <f>B12*D13*A47</f>
        <v>14478.75</v>
      </c>
      <c r="E47" s="34">
        <f t="shared" si="0"/>
        <v>250.60546875</v>
      </c>
      <c r="F47" s="32">
        <f t="shared" si="1"/>
        <v>375.908203125</v>
      </c>
      <c r="G47" s="32">
        <f t="shared" si="2"/>
        <v>501.2109375</v>
      </c>
      <c r="H47" s="32">
        <v>5200</v>
      </c>
      <c r="I47" s="32">
        <f t="shared" si="4"/>
        <v>53316.25</v>
      </c>
      <c r="J47" s="3"/>
      <c r="K47" s="3"/>
      <c r="L47" s="3"/>
    </row>
    <row r="48" spans="2:12" ht="12">
      <c r="B48" s="3"/>
      <c r="C48" s="3"/>
      <c r="D48" s="3"/>
      <c r="E48" s="3"/>
      <c r="F48" s="3"/>
      <c r="G48" s="3"/>
      <c r="H48" s="3"/>
      <c r="I48" s="3"/>
      <c r="J48" s="3"/>
      <c r="K48" s="3"/>
      <c r="L48" s="3"/>
    </row>
    <row r="49" spans="1:12" ht="12">
      <c r="A49" s="104" t="s">
        <v>135</v>
      </c>
      <c r="B49" s="104"/>
      <c r="C49" s="104"/>
      <c r="D49" s="104"/>
      <c r="E49" s="104"/>
      <c r="F49" s="104"/>
      <c r="G49" s="104"/>
      <c r="H49" s="104"/>
      <c r="I49" s="104"/>
      <c r="J49" s="3"/>
      <c r="K49" s="3"/>
      <c r="L49" s="3"/>
    </row>
    <row r="50" spans="1:12" ht="12">
      <c r="A50" s="104"/>
      <c r="B50" s="104"/>
      <c r="C50" s="104"/>
      <c r="D50" s="104"/>
      <c r="E50" s="104"/>
      <c r="F50" s="104"/>
      <c r="G50" s="104"/>
      <c r="H50" s="104"/>
      <c r="I50" s="104"/>
      <c r="J50" s="3"/>
      <c r="K50" s="3"/>
      <c r="L50" s="3"/>
    </row>
    <row r="51" spans="1:12" ht="12">
      <c r="A51" s="104"/>
      <c r="B51" s="104"/>
      <c r="C51" s="104"/>
      <c r="D51" s="104"/>
      <c r="E51" s="104"/>
      <c r="F51" s="104"/>
      <c r="G51" s="104"/>
      <c r="H51" s="104"/>
      <c r="I51" s="104"/>
      <c r="J51" s="3"/>
      <c r="K51" s="3"/>
      <c r="L51" s="3"/>
    </row>
    <row r="52" spans="1:12" ht="12">
      <c r="A52" s="104"/>
      <c r="B52" s="104"/>
      <c r="C52" s="104"/>
      <c r="D52" s="104"/>
      <c r="E52" s="104"/>
      <c r="F52" s="104"/>
      <c r="G52" s="104"/>
      <c r="H52" s="104"/>
      <c r="I52" s="104"/>
      <c r="J52" s="3"/>
      <c r="K52" s="3"/>
      <c r="L52" s="3"/>
    </row>
    <row r="53" spans="1:12" ht="12">
      <c r="A53" s="104"/>
      <c r="B53" s="104"/>
      <c r="C53" s="104"/>
      <c r="D53" s="104"/>
      <c r="E53" s="104"/>
      <c r="F53" s="104"/>
      <c r="G53" s="104"/>
      <c r="H53" s="104"/>
      <c r="I53" s="104"/>
      <c r="J53" s="3"/>
      <c r="K53" s="3"/>
      <c r="L53" s="3"/>
    </row>
    <row r="54" spans="1:12" ht="12">
      <c r="A54" s="104"/>
      <c r="B54" s="104"/>
      <c r="C54" s="104"/>
      <c r="D54" s="104"/>
      <c r="E54" s="104"/>
      <c r="F54" s="104"/>
      <c r="G54" s="104"/>
      <c r="H54" s="104"/>
      <c r="I54" s="104"/>
      <c r="J54" s="3"/>
      <c r="K54" s="3"/>
      <c r="L54" s="3"/>
    </row>
    <row r="55" spans="1:12" ht="12">
      <c r="A55" s="105" t="s">
        <v>136</v>
      </c>
      <c r="B55" s="105"/>
      <c r="C55" s="105"/>
      <c r="D55" s="105"/>
      <c r="E55" s="105"/>
      <c r="F55" s="105"/>
      <c r="G55" s="105"/>
      <c r="H55" s="105"/>
      <c r="I55" s="105"/>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9" ht="12">
      <c r="B79" s="3"/>
      <c r="C79" s="3"/>
      <c r="D79" s="3"/>
      <c r="E79" s="3"/>
      <c r="F79" s="3"/>
      <c r="G79" s="3"/>
      <c r="H79" s="3"/>
      <c r="I79" s="3"/>
    </row>
    <row r="80" spans="2:9" ht="12">
      <c r="B80" s="3"/>
      <c r="C80" s="3"/>
      <c r="D80" s="3"/>
      <c r="E80" s="3"/>
      <c r="F80" s="3"/>
      <c r="G80" s="3"/>
      <c r="H80" s="3"/>
      <c r="I80" s="3"/>
    </row>
  </sheetData>
  <sheetProtection/>
  <mergeCells count="12">
    <mergeCell ref="A49:I54"/>
    <mergeCell ref="A55:I55"/>
    <mergeCell ref="H2:I2"/>
    <mergeCell ref="A3:I3"/>
    <mergeCell ref="A4:I4"/>
    <mergeCell ref="A5:I5"/>
    <mergeCell ref="A7:I8"/>
    <mergeCell ref="A11:A13"/>
    <mergeCell ref="E11:E13"/>
    <mergeCell ref="F11:F13"/>
    <mergeCell ref="G11:G13"/>
    <mergeCell ref="I11:I13"/>
  </mergeCells>
  <printOptions horizontalCentered="1" verticalCentered="1"/>
  <pageMargins left="0.7874015748031497" right="0.3937007874015748" top="0.3937007874015748" bottom="0.3937007874015748" header="0" footer="0"/>
  <pageSetup fitToHeight="1" fitToWidth="1" horizontalDpi="600" verticalDpi="600" orientation="portrait" paperSize="9" scale="77" r:id="rId1"/>
</worksheet>
</file>

<file path=xl/worksheets/sheet35.xml><?xml version="1.0" encoding="utf-8"?>
<worksheet xmlns="http://schemas.openxmlformats.org/spreadsheetml/2006/main" xmlns:r="http://schemas.openxmlformats.org/officeDocument/2006/relationships">
  <sheetPr>
    <pageSetUpPr fitToPage="1"/>
  </sheetPr>
  <dimension ref="A2:L75"/>
  <sheetViews>
    <sheetView tabSelected="1" zoomScalePageLayoutView="0" workbookViewId="0" topLeftCell="A22">
      <selection activeCell="A49" sqref="A49:IV50"/>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6.421875" style="1" customWidth="1"/>
    <col min="9" max="9" width="15.421875" style="1" bestFit="1" customWidth="1"/>
    <col min="10" max="10" width="12.00390625" style="1" bestFit="1" customWidth="1"/>
    <col min="11" max="16384" width="11.00390625" style="1" customWidth="1"/>
  </cols>
  <sheetData>
    <row r="1" ht="4.5" customHeight="1"/>
    <row r="2" spans="3:8" ht="12">
      <c r="C2" s="2"/>
      <c r="G2" s="88" t="s">
        <v>130</v>
      </c>
      <c r="H2" s="88"/>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138</v>
      </c>
      <c r="B5" s="91"/>
      <c r="C5" s="91"/>
      <c r="D5" s="91"/>
      <c r="E5" s="91"/>
      <c r="F5" s="91"/>
      <c r="G5" s="91"/>
      <c r="H5" s="91"/>
      <c r="I5" s="91"/>
      <c r="J5" s="18"/>
      <c r="K5" s="18"/>
    </row>
    <row r="6" ht="24.75" customHeight="1"/>
    <row r="7" spans="1:9" ht="25.5" customHeight="1">
      <c r="A7" s="108" t="s">
        <v>137</v>
      </c>
      <c r="B7" s="108"/>
      <c r="C7" s="108"/>
      <c r="D7" s="108"/>
      <c r="E7" s="108"/>
      <c r="F7" s="108"/>
      <c r="G7" s="108"/>
      <c r="H7" s="108"/>
      <c r="I7" s="107"/>
    </row>
    <row r="8" spans="1:9" ht="32.25" customHeight="1">
      <c r="A8" s="108"/>
      <c r="B8" s="108"/>
      <c r="C8" s="108"/>
      <c r="D8" s="108"/>
      <c r="E8" s="108"/>
      <c r="F8" s="108"/>
      <c r="G8" s="108"/>
      <c r="H8" s="108"/>
      <c r="I8" s="107"/>
    </row>
    <row r="9" s="55" customFormat="1" ht="12"/>
    <row r="10" spans="1:12" s="6" customFormat="1" ht="3.75" customHeight="1" thickBot="1">
      <c r="A10" s="2"/>
      <c r="B10" s="1"/>
      <c r="C10" s="1"/>
      <c r="D10" s="1"/>
      <c r="E10" s="1"/>
      <c r="F10" s="1"/>
      <c r="G10" s="1"/>
      <c r="H10" s="1"/>
      <c r="I10" s="1"/>
      <c r="J10" s="9"/>
      <c r="K10" s="5"/>
      <c r="L10" s="5"/>
    </row>
    <row r="11" spans="1:11" s="6" customFormat="1" ht="12">
      <c r="A11" s="82" t="s">
        <v>4</v>
      </c>
      <c r="B11" s="14" t="s">
        <v>1</v>
      </c>
      <c r="C11" s="7" t="s">
        <v>2</v>
      </c>
      <c r="D11" s="7" t="s">
        <v>6</v>
      </c>
      <c r="E11" s="76" t="s">
        <v>7</v>
      </c>
      <c r="F11" s="85" t="s">
        <v>8</v>
      </c>
      <c r="G11" s="76" t="s">
        <v>9</v>
      </c>
      <c r="H11" s="76" t="s">
        <v>36</v>
      </c>
      <c r="I11" s="9"/>
      <c r="J11" s="5"/>
      <c r="K11" s="5"/>
    </row>
    <row r="12" spans="1:11" s="11" customFormat="1" ht="21.75" customHeight="1">
      <c r="A12" s="83"/>
      <c r="B12" s="15">
        <v>34450</v>
      </c>
      <c r="C12" s="17">
        <f>B12*15%</f>
        <v>5167.5</v>
      </c>
      <c r="D12" s="17">
        <f>B12*1.5%</f>
        <v>516.75</v>
      </c>
      <c r="E12" s="77"/>
      <c r="F12" s="86"/>
      <c r="G12" s="77"/>
      <c r="H12" s="77"/>
      <c r="I12" s="10"/>
      <c r="J12" s="10"/>
      <c r="K12" s="10"/>
    </row>
    <row r="13" spans="1:11" s="11" customFormat="1" ht="21.75" customHeight="1" thickBot="1">
      <c r="A13" s="84"/>
      <c r="B13" s="16"/>
      <c r="C13" s="37">
        <v>0.15</v>
      </c>
      <c r="D13" s="8">
        <v>0.015</v>
      </c>
      <c r="E13" s="78"/>
      <c r="F13" s="87"/>
      <c r="G13" s="78"/>
      <c r="H13" s="78"/>
      <c r="I13" s="10"/>
      <c r="J13" s="10"/>
      <c r="K13" s="10"/>
    </row>
    <row r="14" spans="1:11" s="13" customFormat="1" ht="21.75" customHeight="1">
      <c r="A14" s="19" t="s">
        <v>0</v>
      </c>
      <c r="B14" s="20">
        <f>B12</f>
        <v>34450</v>
      </c>
      <c r="C14" s="20">
        <f>C12</f>
        <v>5167.5</v>
      </c>
      <c r="D14" s="21">
        <f>B103*D13</f>
        <v>0</v>
      </c>
      <c r="E14" s="20">
        <f aca="true" t="shared" si="0" ref="E14:E47">(B14+C14+D14)/192</f>
        <v>206.34114583333334</v>
      </c>
      <c r="F14" s="20">
        <f>E14*1.5</f>
        <v>309.51171875</v>
      </c>
      <c r="G14" s="20">
        <f>E14*2</f>
        <v>412.6822916666667</v>
      </c>
      <c r="H14" s="20">
        <f>B14+C14+D14</f>
        <v>39617.5</v>
      </c>
      <c r="I14" s="12"/>
      <c r="J14" s="12"/>
      <c r="K14" s="12"/>
    </row>
    <row r="15" spans="1:11" s="13" customFormat="1" ht="21.75" customHeight="1">
      <c r="A15" s="23">
        <v>1</v>
      </c>
      <c r="B15" s="24">
        <f>B12</f>
        <v>34450</v>
      </c>
      <c r="C15" s="24">
        <f>C12</f>
        <v>5167.5</v>
      </c>
      <c r="D15" s="25">
        <f>B12*D13</f>
        <v>516.75</v>
      </c>
      <c r="E15" s="24">
        <f t="shared" si="0"/>
        <v>209.03255208333334</v>
      </c>
      <c r="F15" s="24">
        <f>E15*1.5</f>
        <v>313.548828125</v>
      </c>
      <c r="G15" s="24">
        <f>E15*2</f>
        <v>418.0651041666667</v>
      </c>
      <c r="H15" s="24">
        <f>B15+C15+D15</f>
        <v>40134.25</v>
      </c>
      <c r="I15" s="12"/>
      <c r="J15" s="12"/>
      <c r="K15" s="12"/>
    </row>
    <row r="16" spans="1:11" s="13" customFormat="1" ht="21.75" customHeight="1">
      <c r="A16" s="27">
        <v>2</v>
      </c>
      <c r="B16" s="24">
        <f>B12</f>
        <v>34450</v>
      </c>
      <c r="C16" s="24">
        <f>C12</f>
        <v>5167.5</v>
      </c>
      <c r="D16" s="28">
        <f>B12*D13*A16</f>
        <v>1033.5</v>
      </c>
      <c r="E16" s="29">
        <f t="shared" si="0"/>
        <v>211.72395833333334</v>
      </c>
      <c r="F16" s="24">
        <f aca="true" t="shared" si="1" ref="F16:F47">E16*1.5</f>
        <v>317.5859375</v>
      </c>
      <c r="G16" s="24">
        <f aca="true" t="shared" si="2" ref="G16:G47">E16*2</f>
        <v>423.4479166666667</v>
      </c>
      <c r="H16" s="24">
        <f aca="true" t="shared" si="3" ref="H16:H47">B16+C16+D16</f>
        <v>40651</v>
      </c>
      <c r="I16" s="12"/>
      <c r="J16" s="12"/>
      <c r="K16" s="12"/>
    </row>
    <row r="17" spans="1:11" s="13" customFormat="1" ht="21.75" customHeight="1">
      <c r="A17" s="27">
        <v>3</v>
      </c>
      <c r="B17" s="24">
        <f aca="true" t="shared" si="4" ref="B17:C29">B14</f>
        <v>34450</v>
      </c>
      <c r="C17" s="24">
        <f t="shared" si="4"/>
        <v>5167.5</v>
      </c>
      <c r="D17" s="28">
        <f>B12*D13*A17</f>
        <v>1550.25</v>
      </c>
      <c r="E17" s="29">
        <f t="shared" si="0"/>
        <v>214.41536458333334</v>
      </c>
      <c r="F17" s="24">
        <f t="shared" si="1"/>
        <v>321.623046875</v>
      </c>
      <c r="G17" s="24">
        <f t="shared" si="2"/>
        <v>428.8307291666667</v>
      </c>
      <c r="H17" s="24">
        <f t="shared" si="3"/>
        <v>41167.75</v>
      </c>
      <c r="I17" s="12"/>
      <c r="J17" s="12"/>
      <c r="K17" s="12"/>
    </row>
    <row r="18" spans="1:11" s="13" customFormat="1" ht="21.75" customHeight="1">
      <c r="A18" s="27">
        <v>4</v>
      </c>
      <c r="B18" s="24">
        <f>B14</f>
        <v>34450</v>
      </c>
      <c r="C18" s="24">
        <f>C14</f>
        <v>5167.5</v>
      </c>
      <c r="D18" s="28">
        <f>B12*D13*A18</f>
        <v>2067</v>
      </c>
      <c r="E18" s="29">
        <f t="shared" si="0"/>
        <v>217.10677083333334</v>
      </c>
      <c r="F18" s="24">
        <f t="shared" si="1"/>
        <v>325.66015625</v>
      </c>
      <c r="G18" s="24">
        <f t="shared" si="2"/>
        <v>434.2135416666667</v>
      </c>
      <c r="H18" s="24">
        <f t="shared" si="3"/>
        <v>41684.5</v>
      </c>
      <c r="I18" s="12"/>
      <c r="J18" s="12"/>
      <c r="K18" s="12"/>
    </row>
    <row r="19" spans="1:11" s="13" customFormat="1" ht="21.75" customHeight="1">
      <c r="A19" s="27">
        <v>5</v>
      </c>
      <c r="B19" s="24">
        <f t="shared" si="4"/>
        <v>34450</v>
      </c>
      <c r="C19" s="24">
        <f t="shared" si="4"/>
        <v>5167.5</v>
      </c>
      <c r="D19" s="28">
        <f>B12*D13*A19</f>
        <v>2583.75</v>
      </c>
      <c r="E19" s="29">
        <f t="shared" si="0"/>
        <v>219.79817708333334</v>
      </c>
      <c r="F19" s="24">
        <f t="shared" si="1"/>
        <v>329.697265625</v>
      </c>
      <c r="G19" s="24">
        <f t="shared" si="2"/>
        <v>439.5963541666667</v>
      </c>
      <c r="H19" s="24">
        <f t="shared" si="3"/>
        <v>42201.25</v>
      </c>
      <c r="I19" s="12"/>
      <c r="J19" s="12"/>
      <c r="K19" s="12"/>
    </row>
    <row r="20" spans="1:11" s="13" customFormat="1" ht="21.75" customHeight="1">
      <c r="A20" s="27">
        <v>6</v>
      </c>
      <c r="B20" s="24">
        <f>B16</f>
        <v>34450</v>
      </c>
      <c r="C20" s="24">
        <f>C16</f>
        <v>5167.5</v>
      </c>
      <c r="D20" s="28">
        <f>B12*D13*A20</f>
        <v>3100.5</v>
      </c>
      <c r="E20" s="29">
        <f t="shared" si="0"/>
        <v>222.48958333333334</v>
      </c>
      <c r="F20" s="24">
        <f t="shared" si="1"/>
        <v>333.734375</v>
      </c>
      <c r="G20" s="24">
        <f t="shared" si="2"/>
        <v>444.9791666666667</v>
      </c>
      <c r="H20" s="24">
        <f t="shared" si="3"/>
        <v>42718</v>
      </c>
      <c r="I20" s="12"/>
      <c r="J20" s="12"/>
      <c r="K20" s="12"/>
    </row>
    <row r="21" spans="1:11" s="13" customFormat="1" ht="21.75" customHeight="1">
      <c r="A21" s="27">
        <v>7</v>
      </c>
      <c r="B21" s="24">
        <f t="shared" si="4"/>
        <v>34450</v>
      </c>
      <c r="C21" s="24">
        <f t="shared" si="4"/>
        <v>5167.5</v>
      </c>
      <c r="D21" s="28">
        <f>B12*D13*A21</f>
        <v>3617.25</v>
      </c>
      <c r="E21" s="29">
        <f t="shared" si="0"/>
        <v>225.18098958333334</v>
      </c>
      <c r="F21" s="24">
        <f t="shared" si="1"/>
        <v>337.771484375</v>
      </c>
      <c r="G21" s="24">
        <f t="shared" si="2"/>
        <v>450.3619791666667</v>
      </c>
      <c r="H21" s="24">
        <f t="shared" si="3"/>
        <v>43234.75</v>
      </c>
      <c r="I21" s="12"/>
      <c r="J21" s="12"/>
      <c r="K21" s="12"/>
    </row>
    <row r="22" spans="1:11" s="13" customFormat="1" ht="21.75" customHeight="1">
      <c r="A22" s="27">
        <v>8</v>
      </c>
      <c r="B22" s="24">
        <f>B18</f>
        <v>34450</v>
      </c>
      <c r="C22" s="24">
        <f>C18</f>
        <v>5167.5</v>
      </c>
      <c r="D22" s="28">
        <f>B12*D13*A22</f>
        <v>4134</v>
      </c>
      <c r="E22" s="29">
        <f t="shared" si="0"/>
        <v>227.87239583333334</v>
      </c>
      <c r="F22" s="24">
        <f t="shared" si="1"/>
        <v>341.80859375</v>
      </c>
      <c r="G22" s="24">
        <f t="shared" si="2"/>
        <v>455.7447916666667</v>
      </c>
      <c r="H22" s="24">
        <f t="shared" si="3"/>
        <v>43751.5</v>
      </c>
      <c r="I22" s="12"/>
      <c r="J22" s="12"/>
      <c r="K22" s="12"/>
    </row>
    <row r="23" spans="1:11" s="13" customFormat="1" ht="21.75" customHeight="1">
      <c r="A23" s="27">
        <v>9</v>
      </c>
      <c r="B23" s="24">
        <f t="shared" si="4"/>
        <v>34450</v>
      </c>
      <c r="C23" s="24">
        <f t="shared" si="4"/>
        <v>5167.5</v>
      </c>
      <c r="D23" s="28">
        <f>B12*D13*A23</f>
        <v>4650.75</v>
      </c>
      <c r="E23" s="29">
        <f t="shared" si="0"/>
        <v>230.56380208333334</v>
      </c>
      <c r="F23" s="24">
        <f t="shared" si="1"/>
        <v>345.845703125</v>
      </c>
      <c r="G23" s="24">
        <f t="shared" si="2"/>
        <v>461.1276041666667</v>
      </c>
      <c r="H23" s="24">
        <f t="shared" si="3"/>
        <v>44268.25</v>
      </c>
      <c r="I23" s="12"/>
      <c r="J23" s="12"/>
      <c r="K23" s="12"/>
    </row>
    <row r="24" spans="1:11" s="13" customFormat="1" ht="21.75" customHeight="1">
      <c r="A24" s="27">
        <v>10</v>
      </c>
      <c r="B24" s="24">
        <f>B20</f>
        <v>34450</v>
      </c>
      <c r="C24" s="24">
        <f>C20</f>
        <v>5167.5</v>
      </c>
      <c r="D24" s="28">
        <f>B12*D13*A24</f>
        <v>5167.5</v>
      </c>
      <c r="E24" s="29">
        <f t="shared" si="0"/>
        <v>233.25520833333334</v>
      </c>
      <c r="F24" s="24">
        <f t="shared" si="1"/>
        <v>349.8828125</v>
      </c>
      <c r="G24" s="24">
        <f t="shared" si="2"/>
        <v>466.5104166666667</v>
      </c>
      <c r="H24" s="24">
        <f t="shared" si="3"/>
        <v>44785</v>
      </c>
      <c r="I24" s="12"/>
      <c r="J24" s="12"/>
      <c r="K24" s="12"/>
    </row>
    <row r="25" spans="1:11" s="13" customFormat="1" ht="21.75" customHeight="1">
      <c r="A25" s="27">
        <v>11</v>
      </c>
      <c r="B25" s="24">
        <f t="shared" si="4"/>
        <v>34450</v>
      </c>
      <c r="C25" s="24">
        <f t="shared" si="4"/>
        <v>5167.5</v>
      </c>
      <c r="D25" s="28">
        <f>B12*D13*A25</f>
        <v>5684.25</v>
      </c>
      <c r="E25" s="29">
        <f t="shared" si="0"/>
        <v>235.94661458333334</v>
      </c>
      <c r="F25" s="24">
        <f t="shared" si="1"/>
        <v>353.919921875</v>
      </c>
      <c r="G25" s="24">
        <f t="shared" si="2"/>
        <v>471.8932291666667</v>
      </c>
      <c r="H25" s="24">
        <f t="shared" si="3"/>
        <v>45301.75</v>
      </c>
      <c r="I25" s="12"/>
      <c r="J25" s="12"/>
      <c r="K25" s="12"/>
    </row>
    <row r="26" spans="1:11" s="13" customFormat="1" ht="21.75" customHeight="1">
      <c r="A26" s="27">
        <v>12</v>
      </c>
      <c r="B26" s="24">
        <f>B22</f>
        <v>34450</v>
      </c>
      <c r="C26" s="24">
        <f>C22</f>
        <v>5167.5</v>
      </c>
      <c r="D26" s="28">
        <f>B12*D13*A26</f>
        <v>6201</v>
      </c>
      <c r="E26" s="29">
        <f t="shared" si="0"/>
        <v>238.63802083333334</v>
      </c>
      <c r="F26" s="24">
        <f t="shared" si="1"/>
        <v>357.95703125</v>
      </c>
      <c r="G26" s="24">
        <f t="shared" si="2"/>
        <v>477.2760416666667</v>
      </c>
      <c r="H26" s="24">
        <f t="shared" si="3"/>
        <v>45818.5</v>
      </c>
      <c r="I26" s="12"/>
      <c r="J26" s="12"/>
      <c r="K26" s="12"/>
    </row>
    <row r="27" spans="1:11" s="13" customFormat="1" ht="21.75" customHeight="1">
      <c r="A27" s="27">
        <v>13</v>
      </c>
      <c r="B27" s="24">
        <f t="shared" si="4"/>
        <v>34450</v>
      </c>
      <c r="C27" s="24">
        <f t="shared" si="4"/>
        <v>5167.5</v>
      </c>
      <c r="D27" s="28">
        <f>B12*D13*A27</f>
        <v>6717.75</v>
      </c>
      <c r="E27" s="29">
        <f t="shared" si="0"/>
        <v>241.32942708333334</v>
      </c>
      <c r="F27" s="24">
        <f t="shared" si="1"/>
        <v>361.994140625</v>
      </c>
      <c r="G27" s="24">
        <f t="shared" si="2"/>
        <v>482.6588541666667</v>
      </c>
      <c r="H27" s="24">
        <f t="shared" si="3"/>
        <v>46335.25</v>
      </c>
      <c r="I27" s="12"/>
      <c r="J27" s="12"/>
      <c r="K27" s="12"/>
    </row>
    <row r="28" spans="1:11" s="13" customFormat="1" ht="21.75" customHeight="1">
      <c r="A28" s="27">
        <v>14</v>
      </c>
      <c r="B28" s="24">
        <f>B24</f>
        <v>34450</v>
      </c>
      <c r="C28" s="24">
        <f>C24</f>
        <v>5167.5</v>
      </c>
      <c r="D28" s="28">
        <f>B12*D13*A28</f>
        <v>7234.5</v>
      </c>
      <c r="E28" s="29">
        <f t="shared" si="0"/>
        <v>244.02083333333334</v>
      </c>
      <c r="F28" s="24">
        <f t="shared" si="1"/>
        <v>366.03125</v>
      </c>
      <c r="G28" s="24">
        <f t="shared" si="2"/>
        <v>488.0416666666667</v>
      </c>
      <c r="H28" s="24">
        <f t="shared" si="3"/>
        <v>46852</v>
      </c>
      <c r="I28" s="12"/>
      <c r="J28" s="12"/>
      <c r="K28" s="12"/>
    </row>
    <row r="29" spans="1:11" s="13" customFormat="1" ht="21.75" customHeight="1">
      <c r="A29" s="27">
        <v>15</v>
      </c>
      <c r="B29" s="24">
        <f t="shared" si="4"/>
        <v>34450</v>
      </c>
      <c r="C29" s="24">
        <f t="shared" si="4"/>
        <v>5167.5</v>
      </c>
      <c r="D29" s="28">
        <f>B12*D13*A29</f>
        <v>7751.25</v>
      </c>
      <c r="E29" s="29">
        <f t="shared" si="0"/>
        <v>246.71223958333334</v>
      </c>
      <c r="F29" s="24">
        <f t="shared" si="1"/>
        <v>370.068359375</v>
      </c>
      <c r="G29" s="24">
        <f t="shared" si="2"/>
        <v>493.4244791666667</v>
      </c>
      <c r="H29" s="24">
        <f t="shared" si="3"/>
        <v>47368.75</v>
      </c>
      <c r="I29" s="12"/>
      <c r="J29" s="12"/>
      <c r="K29" s="12"/>
    </row>
    <row r="30" spans="1:11" s="13" customFormat="1" ht="21.75" customHeight="1">
      <c r="A30" s="27">
        <v>16</v>
      </c>
      <c r="B30" s="24">
        <f>B26</f>
        <v>34450</v>
      </c>
      <c r="C30" s="24">
        <f>C26</f>
        <v>5167.5</v>
      </c>
      <c r="D30" s="28">
        <f>B12*D13*A30</f>
        <v>8268</v>
      </c>
      <c r="E30" s="29">
        <f t="shared" si="0"/>
        <v>249.40364583333334</v>
      </c>
      <c r="F30" s="24">
        <f t="shared" si="1"/>
        <v>374.10546875</v>
      </c>
      <c r="G30" s="24">
        <f t="shared" si="2"/>
        <v>498.8072916666667</v>
      </c>
      <c r="H30" s="24">
        <f t="shared" si="3"/>
        <v>47885.5</v>
      </c>
      <c r="I30" s="12"/>
      <c r="J30" s="12"/>
      <c r="K30" s="12"/>
    </row>
    <row r="31" spans="1:11" s="13" customFormat="1" ht="21.75" customHeight="1">
      <c r="A31" s="27">
        <v>17</v>
      </c>
      <c r="B31" s="24">
        <f>B27</f>
        <v>34450</v>
      </c>
      <c r="C31" s="24">
        <f>C28</f>
        <v>5167.5</v>
      </c>
      <c r="D31" s="28">
        <f>B12*D13*A31</f>
        <v>8784.75</v>
      </c>
      <c r="E31" s="29">
        <f t="shared" si="0"/>
        <v>252.09505208333334</v>
      </c>
      <c r="F31" s="24">
        <f t="shared" si="1"/>
        <v>378.142578125</v>
      </c>
      <c r="G31" s="24">
        <f t="shared" si="2"/>
        <v>504.1901041666667</v>
      </c>
      <c r="H31" s="24">
        <f t="shared" si="3"/>
        <v>48402.25</v>
      </c>
      <c r="I31" s="12"/>
      <c r="J31" s="12"/>
      <c r="K31" s="12"/>
    </row>
    <row r="32" spans="1:11" s="13" customFormat="1" ht="21.75" customHeight="1">
      <c r="A32" s="27">
        <v>18</v>
      </c>
      <c r="B32" s="24">
        <f aca="true" t="shared" si="5" ref="B32:B46">B29</f>
        <v>34450</v>
      </c>
      <c r="C32" s="24">
        <f>C28</f>
        <v>5167.5</v>
      </c>
      <c r="D32" s="28">
        <f>B12*D13*A32</f>
        <v>9301.5</v>
      </c>
      <c r="E32" s="29">
        <f t="shared" si="0"/>
        <v>254.78645833333334</v>
      </c>
      <c r="F32" s="24">
        <f t="shared" si="1"/>
        <v>382.1796875</v>
      </c>
      <c r="G32" s="24">
        <f t="shared" si="2"/>
        <v>509.5729166666667</v>
      </c>
      <c r="H32" s="24">
        <f t="shared" si="3"/>
        <v>48919</v>
      </c>
      <c r="I32" s="12"/>
      <c r="J32" s="12"/>
      <c r="K32" s="12"/>
    </row>
    <row r="33" spans="1:11" s="13" customFormat="1" ht="21.75" customHeight="1">
      <c r="A33" s="27">
        <v>19</v>
      </c>
      <c r="B33" s="24">
        <f>B29</f>
        <v>34450</v>
      </c>
      <c r="C33" s="24">
        <f>C30</f>
        <v>5167.5</v>
      </c>
      <c r="D33" s="28">
        <f>B12*D13*A33</f>
        <v>9818.25</v>
      </c>
      <c r="E33" s="29">
        <f t="shared" si="0"/>
        <v>257.4778645833333</v>
      </c>
      <c r="F33" s="24">
        <f t="shared" si="1"/>
        <v>386.216796875</v>
      </c>
      <c r="G33" s="24">
        <f t="shared" si="2"/>
        <v>514.9557291666666</v>
      </c>
      <c r="H33" s="24">
        <f t="shared" si="3"/>
        <v>49435.75</v>
      </c>
      <c r="I33" s="12"/>
      <c r="J33" s="12"/>
      <c r="K33" s="12"/>
    </row>
    <row r="34" spans="1:11" s="13" customFormat="1" ht="21.75" customHeight="1">
      <c r="A34" s="27">
        <v>20</v>
      </c>
      <c r="B34" s="24">
        <f t="shared" si="5"/>
        <v>34450</v>
      </c>
      <c r="C34" s="24">
        <f>C30</f>
        <v>5167.5</v>
      </c>
      <c r="D34" s="28">
        <f>B12*D13*A34</f>
        <v>10335</v>
      </c>
      <c r="E34" s="29">
        <f t="shared" si="0"/>
        <v>260.1692708333333</v>
      </c>
      <c r="F34" s="24">
        <f t="shared" si="1"/>
        <v>390.25390625</v>
      </c>
      <c r="G34" s="24">
        <f t="shared" si="2"/>
        <v>520.3385416666666</v>
      </c>
      <c r="H34" s="24">
        <f t="shared" si="3"/>
        <v>49952.5</v>
      </c>
      <c r="I34" s="12"/>
      <c r="J34" s="12"/>
      <c r="K34" s="12"/>
    </row>
    <row r="35" spans="1:11" s="13" customFormat="1" ht="21.75" customHeight="1">
      <c r="A35" s="27">
        <v>21</v>
      </c>
      <c r="B35" s="24">
        <f>B31</f>
        <v>34450</v>
      </c>
      <c r="C35" s="24">
        <f>C32</f>
        <v>5167.5</v>
      </c>
      <c r="D35" s="28">
        <f>B12*D13*A35</f>
        <v>10851.75</v>
      </c>
      <c r="E35" s="29">
        <f t="shared" si="0"/>
        <v>262.8606770833333</v>
      </c>
      <c r="F35" s="24">
        <f t="shared" si="1"/>
        <v>394.291015625</v>
      </c>
      <c r="G35" s="24">
        <f t="shared" si="2"/>
        <v>525.7213541666666</v>
      </c>
      <c r="H35" s="24">
        <f t="shared" si="3"/>
        <v>50469.25</v>
      </c>
      <c r="I35" s="12"/>
      <c r="J35" s="12"/>
      <c r="K35" s="12"/>
    </row>
    <row r="36" spans="1:11" s="13" customFormat="1" ht="21.75" customHeight="1">
      <c r="A36" s="27">
        <v>22</v>
      </c>
      <c r="B36" s="24">
        <f t="shared" si="5"/>
        <v>34450</v>
      </c>
      <c r="C36" s="24">
        <f>C32</f>
        <v>5167.5</v>
      </c>
      <c r="D36" s="28">
        <f>B12*D13*A36</f>
        <v>11368.5</v>
      </c>
      <c r="E36" s="29">
        <f t="shared" si="0"/>
        <v>265.5520833333333</v>
      </c>
      <c r="F36" s="24">
        <f t="shared" si="1"/>
        <v>398.328125</v>
      </c>
      <c r="G36" s="24">
        <f t="shared" si="2"/>
        <v>531.1041666666666</v>
      </c>
      <c r="H36" s="24">
        <f t="shared" si="3"/>
        <v>50986</v>
      </c>
      <c r="I36" s="12"/>
      <c r="J36" s="12"/>
      <c r="K36" s="12"/>
    </row>
    <row r="37" spans="1:11" s="13" customFormat="1" ht="21.75" customHeight="1">
      <c r="A37" s="27">
        <v>23</v>
      </c>
      <c r="B37" s="24">
        <f>B33</f>
        <v>34450</v>
      </c>
      <c r="C37" s="24">
        <f>C34</f>
        <v>5167.5</v>
      </c>
      <c r="D37" s="28">
        <f>B12*D13*A37</f>
        <v>11885.25</v>
      </c>
      <c r="E37" s="29">
        <f t="shared" si="0"/>
        <v>268.2434895833333</v>
      </c>
      <c r="F37" s="24">
        <f t="shared" si="1"/>
        <v>402.365234375</v>
      </c>
      <c r="G37" s="24">
        <f t="shared" si="2"/>
        <v>536.4869791666666</v>
      </c>
      <c r="H37" s="24">
        <f t="shared" si="3"/>
        <v>51502.75</v>
      </c>
      <c r="I37" s="12"/>
      <c r="J37" s="12"/>
      <c r="K37" s="12"/>
    </row>
    <row r="38" spans="1:11" s="13" customFormat="1" ht="21.75" customHeight="1">
      <c r="A38" s="27">
        <v>24</v>
      </c>
      <c r="B38" s="24">
        <f t="shared" si="5"/>
        <v>34450</v>
      </c>
      <c r="C38" s="24">
        <f>C34</f>
        <v>5167.5</v>
      </c>
      <c r="D38" s="28">
        <f>B12*D13*A38</f>
        <v>12402</v>
      </c>
      <c r="E38" s="29">
        <f t="shared" si="0"/>
        <v>270.9348958333333</v>
      </c>
      <c r="F38" s="24">
        <f t="shared" si="1"/>
        <v>406.40234375</v>
      </c>
      <c r="G38" s="24">
        <f t="shared" si="2"/>
        <v>541.8697916666666</v>
      </c>
      <c r="H38" s="24">
        <f t="shared" si="3"/>
        <v>52019.5</v>
      </c>
      <c r="I38" s="12"/>
      <c r="J38" s="12"/>
      <c r="K38" s="12"/>
    </row>
    <row r="39" spans="1:11" s="13" customFormat="1" ht="21.75" customHeight="1">
      <c r="A39" s="27">
        <v>25</v>
      </c>
      <c r="B39" s="24">
        <f>B35</f>
        <v>34450</v>
      </c>
      <c r="C39" s="24">
        <f>C36</f>
        <v>5167.5</v>
      </c>
      <c r="D39" s="28">
        <f>B12*D13*A39</f>
        <v>12918.75</v>
      </c>
      <c r="E39" s="29">
        <f t="shared" si="0"/>
        <v>273.6263020833333</v>
      </c>
      <c r="F39" s="24">
        <f t="shared" si="1"/>
        <v>410.439453125</v>
      </c>
      <c r="G39" s="24">
        <f t="shared" si="2"/>
        <v>547.2526041666666</v>
      </c>
      <c r="H39" s="24">
        <f t="shared" si="3"/>
        <v>52536.25</v>
      </c>
      <c r="I39" s="12"/>
      <c r="J39" s="12"/>
      <c r="K39" s="12"/>
    </row>
    <row r="40" spans="1:11" s="13" customFormat="1" ht="21.75" customHeight="1">
      <c r="A40" s="27">
        <v>26</v>
      </c>
      <c r="B40" s="24">
        <f t="shared" si="5"/>
        <v>34450</v>
      </c>
      <c r="C40" s="24">
        <f>C36</f>
        <v>5167.5</v>
      </c>
      <c r="D40" s="28">
        <f>B12*D13*A40</f>
        <v>13435.5</v>
      </c>
      <c r="E40" s="29">
        <f t="shared" si="0"/>
        <v>276.3177083333333</v>
      </c>
      <c r="F40" s="24">
        <f t="shared" si="1"/>
        <v>414.4765625</v>
      </c>
      <c r="G40" s="24">
        <f t="shared" si="2"/>
        <v>552.6354166666666</v>
      </c>
      <c r="H40" s="24">
        <f t="shared" si="3"/>
        <v>53053</v>
      </c>
      <c r="I40" s="12"/>
      <c r="J40" s="12"/>
      <c r="K40" s="12"/>
    </row>
    <row r="41" spans="1:11" s="13" customFormat="1" ht="21.75" customHeight="1">
      <c r="A41" s="27">
        <v>27</v>
      </c>
      <c r="B41" s="24">
        <f>B37</f>
        <v>34450</v>
      </c>
      <c r="C41" s="24">
        <f>C38</f>
        <v>5167.5</v>
      </c>
      <c r="D41" s="28">
        <f>B12*D13*A41</f>
        <v>13952.25</v>
      </c>
      <c r="E41" s="29">
        <f t="shared" si="0"/>
        <v>279.0091145833333</v>
      </c>
      <c r="F41" s="24">
        <f t="shared" si="1"/>
        <v>418.513671875</v>
      </c>
      <c r="G41" s="24">
        <f t="shared" si="2"/>
        <v>558.0182291666666</v>
      </c>
      <c r="H41" s="24">
        <f t="shared" si="3"/>
        <v>53569.75</v>
      </c>
      <c r="I41" s="12"/>
      <c r="J41" s="12"/>
      <c r="K41" s="12"/>
    </row>
    <row r="42" spans="1:11" s="13" customFormat="1" ht="21.75" customHeight="1">
      <c r="A42" s="27">
        <v>28</v>
      </c>
      <c r="B42" s="24">
        <f t="shared" si="5"/>
        <v>34450</v>
      </c>
      <c r="C42" s="24">
        <f aca="true" t="shared" si="6" ref="C42:C47">C38</f>
        <v>5167.5</v>
      </c>
      <c r="D42" s="28">
        <f>B12*D13*A42</f>
        <v>14469</v>
      </c>
      <c r="E42" s="29">
        <f t="shared" si="0"/>
        <v>281.7005208333333</v>
      </c>
      <c r="F42" s="24">
        <f t="shared" si="1"/>
        <v>422.55078125</v>
      </c>
      <c r="G42" s="24">
        <f t="shared" si="2"/>
        <v>563.4010416666666</v>
      </c>
      <c r="H42" s="24">
        <f t="shared" si="3"/>
        <v>54086.5</v>
      </c>
      <c r="I42" s="12"/>
      <c r="J42" s="12"/>
      <c r="K42" s="12"/>
    </row>
    <row r="43" spans="1:11" s="13" customFormat="1" ht="21.75" customHeight="1">
      <c r="A43" s="27">
        <v>29</v>
      </c>
      <c r="B43" s="24">
        <f>B39</f>
        <v>34450</v>
      </c>
      <c r="C43" s="24">
        <f t="shared" si="6"/>
        <v>5167.5</v>
      </c>
      <c r="D43" s="28">
        <f>B12*D13*A43</f>
        <v>14985.75</v>
      </c>
      <c r="E43" s="29">
        <f t="shared" si="0"/>
        <v>284.3919270833333</v>
      </c>
      <c r="F43" s="24">
        <f t="shared" si="1"/>
        <v>426.587890625</v>
      </c>
      <c r="G43" s="24">
        <f t="shared" si="2"/>
        <v>568.7838541666666</v>
      </c>
      <c r="H43" s="24">
        <f t="shared" si="3"/>
        <v>54603.25</v>
      </c>
      <c r="I43" s="12"/>
      <c r="J43" s="12"/>
      <c r="K43" s="12"/>
    </row>
    <row r="44" spans="1:11" s="13" customFormat="1" ht="21.75" customHeight="1">
      <c r="A44" s="27">
        <v>30</v>
      </c>
      <c r="B44" s="24">
        <f t="shared" si="5"/>
        <v>34450</v>
      </c>
      <c r="C44" s="24">
        <f t="shared" si="6"/>
        <v>5167.5</v>
      </c>
      <c r="D44" s="28">
        <f>B12*D13*A44</f>
        <v>15502.5</v>
      </c>
      <c r="E44" s="29">
        <f t="shared" si="0"/>
        <v>287.0833333333333</v>
      </c>
      <c r="F44" s="24">
        <f t="shared" si="1"/>
        <v>430.625</v>
      </c>
      <c r="G44" s="24">
        <f t="shared" si="2"/>
        <v>574.1666666666666</v>
      </c>
      <c r="H44" s="24">
        <f t="shared" si="3"/>
        <v>55120</v>
      </c>
      <c r="I44" s="12"/>
      <c r="J44" s="12"/>
      <c r="K44" s="12"/>
    </row>
    <row r="45" spans="1:11" s="13" customFormat="1" ht="21.75" customHeight="1">
      <c r="A45" s="27">
        <v>31</v>
      </c>
      <c r="B45" s="24">
        <f>B41</f>
        <v>34450</v>
      </c>
      <c r="C45" s="24">
        <f t="shared" si="6"/>
        <v>5167.5</v>
      </c>
      <c r="D45" s="28">
        <f>B12*D13*A45</f>
        <v>16019.25</v>
      </c>
      <c r="E45" s="29">
        <f t="shared" si="0"/>
        <v>289.7747395833333</v>
      </c>
      <c r="F45" s="24">
        <f t="shared" si="1"/>
        <v>434.662109375</v>
      </c>
      <c r="G45" s="24">
        <f t="shared" si="2"/>
        <v>579.5494791666666</v>
      </c>
      <c r="H45" s="24">
        <f t="shared" si="3"/>
        <v>55636.75</v>
      </c>
      <c r="I45" s="12"/>
      <c r="J45" s="12"/>
      <c r="K45" s="12"/>
    </row>
    <row r="46" spans="1:11" ht="21.75" customHeight="1">
      <c r="A46" s="27">
        <v>32</v>
      </c>
      <c r="B46" s="24">
        <f t="shared" si="5"/>
        <v>34450</v>
      </c>
      <c r="C46" s="24">
        <f t="shared" si="6"/>
        <v>5167.5</v>
      </c>
      <c r="D46" s="28">
        <f>B12*D13*A46</f>
        <v>16536</v>
      </c>
      <c r="E46" s="29">
        <f t="shared" si="0"/>
        <v>292.4661458333333</v>
      </c>
      <c r="F46" s="24">
        <f t="shared" si="1"/>
        <v>438.69921875</v>
      </c>
      <c r="G46" s="24">
        <f t="shared" si="2"/>
        <v>584.9322916666666</v>
      </c>
      <c r="H46" s="24">
        <f t="shared" si="3"/>
        <v>56153.5</v>
      </c>
      <c r="I46" s="3"/>
      <c r="J46" s="3"/>
      <c r="K46" s="3"/>
    </row>
    <row r="47" spans="1:11" ht="21.75" customHeight="1" thickBot="1">
      <c r="A47" s="31">
        <v>33</v>
      </c>
      <c r="B47" s="32">
        <f>B43</f>
        <v>34450</v>
      </c>
      <c r="C47" s="32">
        <f t="shared" si="6"/>
        <v>5167.5</v>
      </c>
      <c r="D47" s="33">
        <f>B12*D13*A47</f>
        <v>17052.75</v>
      </c>
      <c r="E47" s="34">
        <f t="shared" si="0"/>
        <v>295.1575520833333</v>
      </c>
      <c r="F47" s="32">
        <f t="shared" si="1"/>
        <v>442.736328125</v>
      </c>
      <c r="G47" s="32">
        <f t="shared" si="2"/>
        <v>590.3151041666666</v>
      </c>
      <c r="H47" s="32">
        <f t="shared" si="3"/>
        <v>56670.25</v>
      </c>
      <c r="I47" s="3"/>
      <c r="J47" s="3"/>
      <c r="K47" s="3"/>
    </row>
    <row r="48" spans="2:12" ht="12">
      <c r="B48" s="3"/>
      <c r="C48" s="3"/>
      <c r="D48" s="3"/>
      <c r="E48" s="3"/>
      <c r="F48" s="3"/>
      <c r="G48" s="3"/>
      <c r="H48" s="3"/>
      <c r="I48" s="3"/>
      <c r="J48" s="3"/>
      <c r="K48" s="3"/>
      <c r="L48" s="3"/>
    </row>
    <row r="49" spans="1:12" ht="13.5" customHeight="1">
      <c r="A49" s="106"/>
      <c r="B49" s="106"/>
      <c r="C49" s="106"/>
      <c r="D49" s="106"/>
      <c r="E49" s="106"/>
      <c r="F49" s="106"/>
      <c r="G49" s="106"/>
      <c r="H49" s="106"/>
      <c r="I49" s="106"/>
      <c r="J49" s="3"/>
      <c r="K49" s="3"/>
      <c r="L49" s="3"/>
    </row>
    <row r="50" spans="1:12" ht="12">
      <c r="A50" s="105" t="s">
        <v>136</v>
      </c>
      <c r="B50" s="105"/>
      <c r="C50" s="105"/>
      <c r="D50" s="105"/>
      <c r="E50" s="105"/>
      <c r="F50" s="105"/>
      <c r="G50" s="105"/>
      <c r="H50" s="105"/>
      <c r="I50" s="105"/>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9" ht="12">
      <c r="B74" s="3"/>
      <c r="C74" s="3"/>
      <c r="D74" s="3"/>
      <c r="E74" s="3"/>
      <c r="F74" s="3"/>
      <c r="G74" s="3"/>
      <c r="H74" s="3"/>
      <c r="I74" s="3"/>
    </row>
    <row r="75" spans="2:9" ht="12">
      <c r="B75" s="3"/>
      <c r="C75" s="3"/>
      <c r="D75" s="3"/>
      <c r="E75" s="3"/>
      <c r="F75" s="3"/>
      <c r="G75" s="3"/>
      <c r="H75" s="3"/>
      <c r="I75" s="3"/>
    </row>
  </sheetData>
  <sheetProtection/>
  <mergeCells count="11">
    <mergeCell ref="A50:I50"/>
    <mergeCell ref="A7:H8"/>
    <mergeCell ref="G2:H2"/>
    <mergeCell ref="A3:I3"/>
    <mergeCell ref="A4:I4"/>
    <mergeCell ref="A5:I5"/>
    <mergeCell ref="A11:A13"/>
    <mergeCell ref="E11:E13"/>
    <mergeCell ref="F11:F13"/>
    <mergeCell ref="G11:G13"/>
    <mergeCell ref="H11:H13"/>
  </mergeCells>
  <printOptions horizontalCentered="1" verticalCentered="1"/>
  <pageMargins left="0.7874015748031497" right="0.3937007874015748" top="0.3937007874015748" bottom="0.3937007874015748" header="0" footer="0"/>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42"/>
  </sheetPr>
  <dimension ref="A2:L81"/>
  <sheetViews>
    <sheetView zoomScalePageLayoutView="0" workbookViewId="0" topLeftCell="A1">
      <selection activeCell="A7" sqref="A7:I8"/>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3.140625" style="1" customWidth="1"/>
    <col min="9" max="9" width="15.421875" style="1" bestFit="1" customWidth="1"/>
    <col min="10" max="16384" width="11.00390625" style="1" customWidth="1"/>
  </cols>
  <sheetData>
    <row r="1" ht="4.5" customHeight="1"/>
    <row r="2" spans="3:11" ht="12">
      <c r="C2" s="2"/>
      <c r="H2" s="79" t="s">
        <v>21</v>
      </c>
      <c r="I2" s="79"/>
      <c r="K2" s="35"/>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80" t="s">
        <v>20</v>
      </c>
      <c r="B5" s="80"/>
      <c r="C5" s="80"/>
      <c r="D5" s="80"/>
      <c r="E5" s="80"/>
      <c r="F5" s="80"/>
      <c r="G5" s="80"/>
      <c r="H5" s="80"/>
      <c r="I5" s="80"/>
      <c r="J5" s="18"/>
      <c r="K5" s="18"/>
    </row>
    <row r="6" ht="27" customHeight="1"/>
    <row r="7" spans="1:9" ht="25.5" customHeight="1">
      <c r="A7" s="81" t="s">
        <v>27</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12">
      <c r="A11" s="82" t="s">
        <v>4</v>
      </c>
      <c r="B11" s="14" t="s">
        <v>1</v>
      </c>
      <c r="C11" s="7" t="s">
        <v>2</v>
      </c>
      <c r="D11" s="7" t="s">
        <v>6</v>
      </c>
      <c r="E11" s="76" t="s">
        <v>7</v>
      </c>
      <c r="F11" s="85" t="s">
        <v>8</v>
      </c>
      <c r="G11" s="76" t="s">
        <v>9</v>
      </c>
      <c r="H11" s="76" t="s">
        <v>5</v>
      </c>
      <c r="I11" s="76" t="s">
        <v>36</v>
      </c>
    </row>
    <row r="12" spans="1:12" s="6" customFormat="1" ht="12">
      <c r="A12" s="83"/>
      <c r="B12" s="15">
        <v>3232.5</v>
      </c>
      <c r="C12" s="17">
        <v>484.37</v>
      </c>
      <c r="D12" s="17">
        <f>B12*1.5%</f>
        <v>48.4875</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3232.5</v>
      </c>
      <c r="C14" s="20">
        <f>C12</f>
        <v>484.37</v>
      </c>
      <c r="D14" s="25">
        <f>B109*D13</f>
        <v>0</v>
      </c>
      <c r="E14" s="24">
        <f aca="true" t="shared" si="0" ref="E14:E44">(B14+C14+D14)/192</f>
        <v>19.358697916666667</v>
      </c>
      <c r="F14" s="24">
        <f>E14*1.5</f>
        <v>29.038046875</v>
      </c>
      <c r="G14" s="20">
        <f>E14*2</f>
        <v>38.717395833333335</v>
      </c>
      <c r="H14" s="20">
        <v>750</v>
      </c>
      <c r="I14" s="20">
        <f>B14+C14+D14+H14</f>
        <v>4466.87</v>
      </c>
      <c r="J14" s="10"/>
      <c r="K14" s="10"/>
      <c r="L14" s="10"/>
    </row>
    <row r="15" spans="1:12" s="11" customFormat="1" ht="21.75" customHeight="1">
      <c r="A15" s="23">
        <v>1</v>
      </c>
      <c r="B15" s="24">
        <f>B12</f>
        <v>3232.5</v>
      </c>
      <c r="C15" s="24">
        <f>C12</f>
        <v>484.37</v>
      </c>
      <c r="D15" s="25">
        <f>B12*D13</f>
        <v>48.4875</v>
      </c>
      <c r="E15" s="24">
        <f t="shared" si="0"/>
        <v>19.611236979166666</v>
      </c>
      <c r="F15" s="24">
        <f>E15*1.5</f>
        <v>29.41685546875</v>
      </c>
      <c r="G15" s="24">
        <f>E15*2</f>
        <v>39.22247395833333</v>
      </c>
      <c r="H15" s="24">
        <v>750</v>
      </c>
      <c r="I15" s="24">
        <f aca="true" t="shared" si="1" ref="I15:I44">B15+C15+D15+H15</f>
        <v>4515.3575</v>
      </c>
      <c r="J15" s="10"/>
      <c r="K15" s="10"/>
      <c r="L15" s="10"/>
    </row>
    <row r="16" spans="1:12" s="13" customFormat="1" ht="21.75" customHeight="1">
      <c r="A16" s="27">
        <v>2</v>
      </c>
      <c r="B16" s="24">
        <f>B12</f>
        <v>3232.5</v>
      </c>
      <c r="C16" s="24">
        <f>C12</f>
        <v>484.37</v>
      </c>
      <c r="D16" s="28">
        <f>B12*D13*A16</f>
        <v>96.975</v>
      </c>
      <c r="E16" s="29">
        <f t="shared" si="0"/>
        <v>19.863776041666664</v>
      </c>
      <c r="F16" s="24">
        <f aca="true" t="shared" si="2" ref="F16:F44">E16*1.5</f>
        <v>29.795664062499995</v>
      </c>
      <c r="G16" s="24">
        <f aca="true" t="shared" si="3" ref="G16:G44">E16*2</f>
        <v>39.72755208333333</v>
      </c>
      <c r="H16" s="29">
        <v>750</v>
      </c>
      <c r="I16" s="24">
        <f t="shared" si="1"/>
        <v>4563.844999999999</v>
      </c>
      <c r="J16" s="12"/>
      <c r="K16" s="12"/>
      <c r="L16" s="12"/>
    </row>
    <row r="17" spans="1:12" s="13" customFormat="1" ht="21.75" customHeight="1">
      <c r="A17" s="27">
        <v>3</v>
      </c>
      <c r="B17" s="24">
        <f aca="true" t="shared" si="4" ref="B17:C29">B14</f>
        <v>3232.5</v>
      </c>
      <c r="C17" s="24">
        <f t="shared" si="4"/>
        <v>484.37</v>
      </c>
      <c r="D17" s="28">
        <f>B12*D13*A17</f>
        <v>145.46249999999998</v>
      </c>
      <c r="E17" s="29">
        <f t="shared" si="0"/>
        <v>20.116315104166667</v>
      </c>
      <c r="F17" s="24">
        <f t="shared" si="2"/>
        <v>30.17447265625</v>
      </c>
      <c r="G17" s="24">
        <f t="shared" si="3"/>
        <v>40.23263020833333</v>
      </c>
      <c r="H17" s="24">
        <v>750</v>
      </c>
      <c r="I17" s="24">
        <f t="shared" si="1"/>
        <v>4612.3325</v>
      </c>
      <c r="J17" s="12"/>
      <c r="K17" s="12"/>
      <c r="L17" s="12"/>
    </row>
    <row r="18" spans="1:12" s="13" customFormat="1" ht="21.75" customHeight="1">
      <c r="A18" s="27">
        <v>4</v>
      </c>
      <c r="B18" s="24">
        <f>B14</f>
        <v>3232.5</v>
      </c>
      <c r="C18" s="24">
        <f>C14</f>
        <v>484.37</v>
      </c>
      <c r="D18" s="28">
        <f>B12*D13*A18</f>
        <v>193.95</v>
      </c>
      <c r="E18" s="29">
        <f t="shared" si="0"/>
        <v>20.368854166666665</v>
      </c>
      <c r="F18" s="24">
        <f t="shared" si="2"/>
        <v>30.553281249999998</v>
      </c>
      <c r="G18" s="24">
        <f t="shared" si="3"/>
        <v>40.73770833333333</v>
      </c>
      <c r="H18" s="29">
        <v>750</v>
      </c>
      <c r="I18" s="24">
        <f t="shared" si="1"/>
        <v>4660.82</v>
      </c>
      <c r="J18" s="12"/>
      <c r="K18" s="12"/>
      <c r="L18" s="12"/>
    </row>
    <row r="19" spans="1:12" s="13" customFormat="1" ht="21.75" customHeight="1">
      <c r="A19" s="27">
        <v>5</v>
      </c>
      <c r="B19" s="24">
        <f t="shared" si="4"/>
        <v>3232.5</v>
      </c>
      <c r="C19" s="24">
        <f t="shared" si="4"/>
        <v>484.37</v>
      </c>
      <c r="D19" s="28">
        <f>B12*D13*A19</f>
        <v>242.4375</v>
      </c>
      <c r="E19" s="29">
        <f t="shared" si="0"/>
        <v>20.621393229166667</v>
      </c>
      <c r="F19" s="24">
        <f t="shared" si="2"/>
        <v>30.93208984375</v>
      </c>
      <c r="G19" s="24">
        <f t="shared" si="3"/>
        <v>41.242786458333335</v>
      </c>
      <c r="H19" s="24">
        <v>750</v>
      </c>
      <c r="I19" s="24">
        <f t="shared" si="1"/>
        <v>4709.3075</v>
      </c>
      <c r="J19" s="12"/>
      <c r="K19" s="12"/>
      <c r="L19" s="12"/>
    </row>
    <row r="20" spans="1:12" s="13" customFormat="1" ht="21.75" customHeight="1">
      <c r="A20" s="27">
        <v>6</v>
      </c>
      <c r="B20" s="24">
        <f>B16</f>
        <v>3232.5</v>
      </c>
      <c r="C20" s="24">
        <f>C16</f>
        <v>484.37</v>
      </c>
      <c r="D20" s="28">
        <f>B12*D13*A20</f>
        <v>290.92499999999995</v>
      </c>
      <c r="E20" s="29">
        <f t="shared" si="0"/>
        <v>20.873932291666666</v>
      </c>
      <c r="F20" s="24">
        <f t="shared" si="2"/>
        <v>31.3108984375</v>
      </c>
      <c r="G20" s="24">
        <f t="shared" si="3"/>
        <v>41.74786458333333</v>
      </c>
      <c r="H20" s="29">
        <v>750</v>
      </c>
      <c r="I20" s="24">
        <f t="shared" si="1"/>
        <v>4757.795</v>
      </c>
      <c r="J20" s="12"/>
      <c r="K20" s="12"/>
      <c r="L20" s="12"/>
    </row>
    <row r="21" spans="1:12" s="13" customFormat="1" ht="21.75" customHeight="1">
      <c r="A21" s="27">
        <v>7</v>
      </c>
      <c r="B21" s="24">
        <f t="shared" si="4"/>
        <v>3232.5</v>
      </c>
      <c r="C21" s="24">
        <f t="shared" si="4"/>
        <v>484.37</v>
      </c>
      <c r="D21" s="28">
        <f>B12*D13*A21</f>
        <v>339.41249999999997</v>
      </c>
      <c r="E21" s="29">
        <f t="shared" si="0"/>
        <v>21.126471354166664</v>
      </c>
      <c r="F21" s="24">
        <f t="shared" si="2"/>
        <v>31.689707031249995</v>
      </c>
      <c r="G21" s="24">
        <f t="shared" si="3"/>
        <v>42.25294270833333</v>
      </c>
      <c r="H21" s="24">
        <v>750</v>
      </c>
      <c r="I21" s="24">
        <f t="shared" si="1"/>
        <v>4806.282499999999</v>
      </c>
      <c r="J21" s="12"/>
      <c r="K21" s="12"/>
      <c r="L21" s="12"/>
    </row>
    <row r="22" spans="1:12" s="13" customFormat="1" ht="21.75" customHeight="1">
      <c r="A22" s="27">
        <v>8</v>
      </c>
      <c r="B22" s="24">
        <f>B18</f>
        <v>3232.5</v>
      </c>
      <c r="C22" s="24">
        <f>C18</f>
        <v>484.37</v>
      </c>
      <c r="D22" s="28">
        <f>B12*D13*A22</f>
        <v>387.9</v>
      </c>
      <c r="E22" s="29">
        <f t="shared" si="0"/>
        <v>21.379010416666663</v>
      </c>
      <c r="F22" s="24">
        <f t="shared" si="2"/>
        <v>32.068515624999996</v>
      </c>
      <c r="G22" s="24">
        <f t="shared" si="3"/>
        <v>42.758020833333326</v>
      </c>
      <c r="H22" s="29">
        <v>750</v>
      </c>
      <c r="I22" s="24">
        <f t="shared" si="1"/>
        <v>4854.7699999999995</v>
      </c>
      <c r="J22" s="12"/>
      <c r="K22" s="12"/>
      <c r="L22" s="12"/>
    </row>
    <row r="23" spans="1:12" s="13" customFormat="1" ht="21.75" customHeight="1">
      <c r="A23" s="27">
        <v>9</v>
      </c>
      <c r="B23" s="24">
        <f t="shared" si="4"/>
        <v>3232.5</v>
      </c>
      <c r="C23" s="24">
        <f t="shared" si="4"/>
        <v>484.37</v>
      </c>
      <c r="D23" s="28">
        <f>B12*D13*A23</f>
        <v>436.3875</v>
      </c>
      <c r="E23" s="29">
        <f t="shared" si="0"/>
        <v>21.631549479166665</v>
      </c>
      <c r="F23" s="24">
        <f t="shared" si="2"/>
        <v>32.44732421875</v>
      </c>
      <c r="G23" s="24">
        <f t="shared" si="3"/>
        <v>43.26309895833333</v>
      </c>
      <c r="H23" s="24">
        <v>750</v>
      </c>
      <c r="I23" s="24">
        <f t="shared" si="1"/>
        <v>4903.2575</v>
      </c>
      <c r="J23" s="12"/>
      <c r="K23" s="12"/>
      <c r="L23" s="12"/>
    </row>
    <row r="24" spans="1:12" s="13" customFormat="1" ht="21.75" customHeight="1">
      <c r="A24" s="27">
        <v>10</v>
      </c>
      <c r="B24" s="24">
        <f>B20</f>
        <v>3232.5</v>
      </c>
      <c r="C24" s="24">
        <f>C20</f>
        <v>484.37</v>
      </c>
      <c r="D24" s="28">
        <f>B12*D13*A24</f>
        <v>484.875</v>
      </c>
      <c r="E24" s="29">
        <f t="shared" si="0"/>
        <v>21.884088541666667</v>
      </c>
      <c r="F24" s="24">
        <f t="shared" si="2"/>
        <v>32.8261328125</v>
      </c>
      <c r="G24" s="24">
        <f t="shared" si="3"/>
        <v>43.768177083333335</v>
      </c>
      <c r="H24" s="29">
        <v>750</v>
      </c>
      <c r="I24" s="24">
        <f t="shared" si="1"/>
        <v>4951.745</v>
      </c>
      <c r="J24" s="12"/>
      <c r="K24" s="12"/>
      <c r="L24" s="12"/>
    </row>
    <row r="25" spans="1:12" s="13" customFormat="1" ht="21.75" customHeight="1">
      <c r="A25" s="27">
        <v>11</v>
      </c>
      <c r="B25" s="24">
        <f t="shared" si="4"/>
        <v>3232.5</v>
      </c>
      <c r="C25" s="24">
        <f t="shared" si="4"/>
        <v>484.37</v>
      </c>
      <c r="D25" s="28">
        <f>B12*D13*A25</f>
        <v>533.3625</v>
      </c>
      <c r="E25" s="29">
        <f t="shared" si="0"/>
        <v>22.136627604166666</v>
      </c>
      <c r="F25" s="24">
        <f t="shared" si="2"/>
        <v>33.20494140625</v>
      </c>
      <c r="G25" s="24">
        <f t="shared" si="3"/>
        <v>44.27325520833333</v>
      </c>
      <c r="H25" s="24">
        <v>750</v>
      </c>
      <c r="I25" s="24">
        <f t="shared" si="1"/>
        <v>5000.2325</v>
      </c>
      <c r="J25" s="12"/>
      <c r="K25" s="12"/>
      <c r="L25" s="12"/>
    </row>
    <row r="26" spans="1:12" s="13" customFormat="1" ht="21.75" customHeight="1">
      <c r="A26" s="27">
        <v>12</v>
      </c>
      <c r="B26" s="24">
        <f>B22</f>
        <v>3232.5</v>
      </c>
      <c r="C26" s="24">
        <f>C22</f>
        <v>484.37</v>
      </c>
      <c r="D26" s="28">
        <f>B12*D13*A26</f>
        <v>581.8499999999999</v>
      </c>
      <c r="E26" s="29">
        <f t="shared" si="0"/>
        <v>22.389166666666664</v>
      </c>
      <c r="F26" s="24">
        <f t="shared" si="2"/>
        <v>33.583749999999995</v>
      </c>
      <c r="G26" s="24">
        <f t="shared" si="3"/>
        <v>44.77833333333333</v>
      </c>
      <c r="H26" s="29">
        <v>750</v>
      </c>
      <c r="I26" s="24">
        <f t="shared" si="1"/>
        <v>5048.719999999999</v>
      </c>
      <c r="J26" s="12"/>
      <c r="K26" s="12"/>
      <c r="L26" s="12"/>
    </row>
    <row r="27" spans="1:12" s="13" customFormat="1" ht="21.75" customHeight="1">
      <c r="A27" s="27">
        <v>13</v>
      </c>
      <c r="B27" s="24">
        <f t="shared" si="4"/>
        <v>3232.5</v>
      </c>
      <c r="C27" s="24">
        <f t="shared" si="4"/>
        <v>484.37</v>
      </c>
      <c r="D27" s="28">
        <f>B12*D13*A27</f>
        <v>630.3375</v>
      </c>
      <c r="E27" s="29">
        <f t="shared" si="0"/>
        <v>22.641705729166663</v>
      </c>
      <c r="F27" s="24">
        <f t="shared" si="2"/>
        <v>33.962558593749996</v>
      </c>
      <c r="G27" s="24">
        <f t="shared" si="3"/>
        <v>45.283411458333326</v>
      </c>
      <c r="H27" s="24">
        <v>750</v>
      </c>
      <c r="I27" s="24">
        <f t="shared" si="1"/>
        <v>5097.2074999999995</v>
      </c>
      <c r="J27" s="12"/>
      <c r="K27" s="12"/>
      <c r="L27" s="12"/>
    </row>
    <row r="28" spans="1:12" s="13" customFormat="1" ht="21.75" customHeight="1">
      <c r="A28" s="27">
        <v>14</v>
      </c>
      <c r="B28" s="24">
        <f>B24</f>
        <v>3232.5</v>
      </c>
      <c r="C28" s="24">
        <f>C24</f>
        <v>484.37</v>
      </c>
      <c r="D28" s="28">
        <f>B12*D13*A28</f>
        <v>678.8249999999999</v>
      </c>
      <c r="E28" s="29">
        <f t="shared" si="0"/>
        <v>22.894244791666665</v>
      </c>
      <c r="F28" s="24">
        <f t="shared" si="2"/>
        <v>34.3413671875</v>
      </c>
      <c r="G28" s="24">
        <f t="shared" si="3"/>
        <v>45.78848958333333</v>
      </c>
      <c r="H28" s="29">
        <v>750</v>
      </c>
      <c r="I28" s="24">
        <f t="shared" si="1"/>
        <v>5145.695</v>
      </c>
      <c r="J28" s="12"/>
      <c r="K28" s="12"/>
      <c r="L28" s="12"/>
    </row>
    <row r="29" spans="1:12" s="13" customFormat="1" ht="21.75" customHeight="1">
      <c r="A29" s="27">
        <v>15</v>
      </c>
      <c r="B29" s="24">
        <f t="shared" si="4"/>
        <v>3232.5</v>
      </c>
      <c r="C29" s="24">
        <f t="shared" si="4"/>
        <v>484.37</v>
      </c>
      <c r="D29" s="28">
        <f>B12*D13*A29</f>
        <v>727.3125</v>
      </c>
      <c r="E29" s="29">
        <f t="shared" si="0"/>
        <v>23.146783854166667</v>
      </c>
      <c r="F29" s="24">
        <f t="shared" si="2"/>
        <v>34.72017578125</v>
      </c>
      <c r="G29" s="24">
        <f t="shared" si="3"/>
        <v>46.293567708333335</v>
      </c>
      <c r="H29" s="24">
        <v>750</v>
      </c>
      <c r="I29" s="24">
        <f t="shared" si="1"/>
        <v>5194.1825</v>
      </c>
      <c r="J29" s="12"/>
      <c r="K29" s="12"/>
      <c r="L29" s="12"/>
    </row>
    <row r="30" spans="1:12" s="13" customFormat="1" ht="21.75" customHeight="1">
      <c r="A30" s="27">
        <v>16</v>
      </c>
      <c r="B30" s="24">
        <f>B26</f>
        <v>3232.5</v>
      </c>
      <c r="C30" s="24">
        <f>C26</f>
        <v>484.37</v>
      </c>
      <c r="D30" s="28">
        <f>B12*D13*A30</f>
        <v>775.8</v>
      </c>
      <c r="E30" s="29">
        <f t="shared" si="0"/>
        <v>23.399322916666666</v>
      </c>
      <c r="F30" s="24">
        <f t="shared" si="2"/>
        <v>35.098984375</v>
      </c>
      <c r="G30" s="24">
        <f t="shared" si="3"/>
        <v>46.79864583333333</v>
      </c>
      <c r="H30" s="29">
        <v>750</v>
      </c>
      <c r="I30" s="24">
        <f t="shared" si="1"/>
        <v>5242.67</v>
      </c>
      <c r="J30" s="12"/>
      <c r="K30" s="12"/>
      <c r="L30" s="12"/>
    </row>
    <row r="31" spans="1:12" s="13" customFormat="1" ht="21.75" customHeight="1">
      <c r="A31" s="27">
        <v>17</v>
      </c>
      <c r="B31" s="24">
        <f>B27</f>
        <v>3232.5</v>
      </c>
      <c r="C31" s="24">
        <f>C28</f>
        <v>484.37</v>
      </c>
      <c r="D31" s="28">
        <f>B12*D13*A31</f>
        <v>824.2874999999999</v>
      </c>
      <c r="E31" s="29">
        <f t="shared" si="0"/>
        <v>23.651861979166664</v>
      </c>
      <c r="F31" s="24">
        <f t="shared" si="2"/>
        <v>35.477792968749995</v>
      </c>
      <c r="G31" s="24">
        <f t="shared" si="3"/>
        <v>47.30372395833333</v>
      </c>
      <c r="H31" s="24">
        <v>750</v>
      </c>
      <c r="I31" s="24">
        <f t="shared" si="1"/>
        <v>5291.157499999999</v>
      </c>
      <c r="J31" s="12"/>
      <c r="K31" s="12"/>
      <c r="L31" s="12"/>
    </row>
    <row r="32" spans="1:12" s="13" customFormat="1" ht="21.75" customHeight="1">
      <c r="A32" s="27">
        <v>18</v>
      </c>
      <c r="B32" s="24">
        <f aca="true" t="shared" si="5" ref="B32:B44">B29</f>
        <v>3232.5</v>
      </c>
      <c r="C32" s="24">
        <f>C28</f>
        <v>484.37</v>
      </c>
      <c r="D32" s="28">
        <f>B12*D13*A32</f>
        <v>872.775</v>
      </c>
      <c r="E32" s="29">
        <f t="shared" si="0"/>
        <v>23.904401041666663</v>
      </c>
      <c r="F32" s="24">
        <f t="shared" si="2"/>
        <v>35.856601562499996</v>
      </c>
      <c r="G32" s="24">
        <f t="shared" si="3"/>
        <v>47.808802083333326</v>
      </c>
      <c r="H32" s="29">
        <v>750</v>
      </c>
      <c r="I32" s="24">
        <f t="shared" si="1"/>
        <v>5339.6449999999995</v>
      </c>
      <c r="J32" s="12"/>
      <c r="K32" s="12"/>
      <c r="L32" s="12"/>
    </row>
    <row r="33" spans="1:12" s="13" customFormat="1" ht="21.75" customHeight="1">
      <c r="A33" s="27">
        <v>19</v>
      </c>
      <c r="B33" s="24">
        <f>B29</f>
        <v>3232.5</v>
      </c>
      <c r="C33" s="24">
        <f>C30</f>
        <v>484.37</v>
      </c>
      <c r="D33" s="28">
        <f>B12*D13*A33</f>
        <v>921.2624999999999</v>
      </c>
      <c r="E33" s="29">
        <f t="shared" si="0"/>
        <v>24.156940104166665</v>
      </c>
      <c r="F33" s="24">
        <f t="shared" si="2"/>
        <v>36.23541015625</v>
      </c>
      <c r="G33" s="24">
        <f t="shared" si="3"/>
        <v>48.31388020833333</v>
      </c>
      <c r="H33" s="24">
        <v>750</v>
      </c>
      <c r="I33" s="24">
        <f t="shared" si="1"/>
        <v>5388.1325</v>
      </c>
      <c r="J33" s="12"/>
      <c r="K33" s="12"/>
      <c r="L33" s="12"/>
    </row>
    <row r="34" spans="1:12" s="13" customFormat="1" ht="21.75" customHeight="1">
      <c r="A34" s="27">
        <v>20</v>
      </c>
      <c r="B34" s="24">
        <f t="shared" si="5"/>
        <v>3232.5</v>
      </c>
      <c r="C34" s="24">
        <f>C30</f>
        <v>484.37</v>
      </c>
      <c r="D34" s="28">
        <f>B12*D13*A34</f>
        <v>969.75</v>
      </c>
      <c r="E34" s="29">
        <f t="shared" si="0"/>
        <v>24.409479166666667</v>
      </c>
      <c r="F34" s="24">
        <f t="shared" si="2"/>
        <v>36.61421875</v>
      </c>
      <c r="G34" s="24">
        <f t="shared" si="3"/>
        <v>48.818958333333335</v>
      </c>
      <c r="H34" s="29">
        <v>750</v>
      </c>
      <c r="I34" s="24">
        <f t="shared" si="1"/>
        <v>5436.62</v>
      </c>
      <c r="J34" s="12"/>
      <c r="K34" s="12"/>
      <c r="L34" s="12"/>
    </row>
    <row r="35" spans="1:12" s="13" customFormat="1" ht="21.75" customHeight="1">
      <c r="A35" s="27">
        <v>21</v>
      </c>
      <c r="B35" s="24">
        <f>B31</f>
        <v>3232.5</v>
      </c>
      <c r="C35" s="24">
        <f>C32</f>
        <v>484.37</v>
      </c>
      <c r="D35" s="28">
        <f>B12*D13*A35</f>
        <v>1018.2375</v>
      </c>
      <c r="E35" s="29">
        <f t="shared" si="0"/>
        <v>24.662018229166666</v>
      </c>
      <c r="F35" s="24">
        <f t="shared" si="2"/>
        <v>36.99302734375</v>
      </c>
      <c r="G35" s="24">
        <f t="shared" si="3"/>
        <v>49.32403645833333</v>
      </c>
      <c r="H35" s="24">
        <v>750</v>
      </c>
      <c r="I35" s="24">
        <f t="shared" si="1"/>
        <v>5485.1075</v>
      </c>
      <c r="J35" s="12"/>
      <c r="K35" s="12"/>
      <c r="L35" s="12"/>
    </row>
    <row r="36" spans="1:12" s="13" customFormat="1" ht="21.75" customHeight="1">
      <c r="A36" s="27">
        <v>22</v>
      </c>
      <c r="B36" s="24">
        <f t="shared" si="5"/>
        <v>3232.5</v>
      </c>
      <c r="C36" s="24">
        <f>C32</f>
        <v>484.37</v>
      </c>
      <c r="D36" s="28">
        <f>B12*D13*A36</f>
        <v>1066.725</v>
      </c>
      <c r="E36" s="29">
        <f t="shared" si="0"/>
        <v>24.914557291666664</v>
      </c>
      <c r="F36" s="24">
        <f t="shared" si="2"/>
        <v>37.371835937499995</v>
      </c>
      <c r="G36" s="24">
        <f t="shared" si="3"/>
        <v>49.82911458333333</v>
      </c>
      <c r="H36" s="29">
        <v>750</v>
      </c>
      <c r="I36" s="24">
        <f t="shared" si="1"/>
        <v>5533.594999999999</v>
      </c>
      <c r="J36" s="12"/>
      <c r="K36" s="12"/>
      <c r="L36" s="12"/>
    </row>
    <row r="37" spans="1:12" s="13" customFormat="1" ht="21.75" customHeight="1">
      <c r="A37" s="27">
        <v>23</v>
      </c>
      <c r="B37" s="24">
        <f>B33</f>
        <v>3232.5</v>
      </c>
      <c r="C37" s="24">
        <f>C34</f>
        <v>484.37</v>
      </c>
      <c r="D37" s="28">
        <f>B12*D13*A37</f>
        <v>1115.2124999999999</v>
      </c>
      <c r="E37" s="29">
        <f t="shared" si="0"/>
        <v>25.167096354166663</v>
      </c>
      <c r="F37" s="24">
        <f t="shared" si="2"/>
        <v>37.750644531249996</v>
      </c>
      <c r="G37" s="24">
        <f t="shared" si="3"/>
        <v>50.334192708333326</v>
      </c>
      <c r="H37" s="24">
        <v>750</v>
      </c>
      <c r="I37" s="24">
        <f t="shared" si="1"/>
        <v>5582.0824999999995</v>
      </c>
      <c r="J37" s="12"/>
      <c r="K37" s="12"/>
      <c r="L37" s="12"/>
    </row>
    <row r="38" spans="1:12" s="13" customFormat="1" ht="21.75" customHeight="1">
      <c r="A38" s="27">
        <v>24</v>
      </c>
      <c r="B38" s="24">
        <f t="shared" si="5"/>
        <v>3232.5</v>
      </c>
      <c r="C38" s="24">
        <f>C34</f>
        <v>484.37</v>
      </c>
      <c r="D38" s="28">
        <f>B12*D13*A38</f>
        <v>1163.6999999999998</v>
      </c>
      <c r="E38" s="29">
        <f t="shared" si="0"/>
        <v>25.419635416666665</v>
      </c>
      <c r="F38" s="24">
        <f t="shared" si="2"/>
        <v>38.129453125</v>
      </c>
      <c r="G38" s="24">
        <f t="shared" si="3"/>
        <v>50.83927083333333</v>
      </c>
      <c r="H38" s="29">
        <v>750</v>
      </c>
      <c r="I38" s="24">
        <f t="shared" si="1"/>
        <v>5630.57</v>
      </c>
      <c r="J38" s="12"/>
      <c r="K38" s="12"/>
      <c r="L38" s="12"/>
    </row>
    <row r="39" spans="1:12" s="13" customFormat="1" ht="21.75" customHeight="1">
      <c r="A39" s="27">
        <v>25</v>
      </c>
      <c r="B39" s="24">
        <f>B35</f>
        <v>3232.5</v>
      </c>
      <c r="C39" s="24">
        <f>C36</f>
        <v>484.37</v>
      </c>
      <c r="D39" s="28">
        <f>B12*D13*A39</f>
        <v>1212.1875</v>
      </c>
      <c r="E39" s="29">
        <f t="shared" si="0"/>
        <v>25.672174479166667</v>
      </c>
      <c r="F39" s="24">
        <f t="shared" si="2"/>
        <v>38.50826171875</v>
      </c>
      <c r="G39" s="24">
        <f t="shared" si="3"/>
        <v>51.344348958333335</v>
      </c>
      <c r="H39" s="24">
        <v>750</v>
      </c>
      <c r="I39" s="24">
        <f t="shared" si="1"/>
        <v>5679.0575</v>
      </c>
      <c r="J39" s="12"/>
      <c r="K39" s="12"/>
      <c r="L39" s="12"/>
    </row>
    <row r="40" spans="1:12" s="13" customFormat="1" ht="21.75" customHeight="1">
      <c r="A40" s="27">
        <v>26</v>
      </c>
      <c r="B40" s="24">
        <f t="shared" si="5"/>
        <v>3232.5</v>
      </c>
      <c r="C40" s="24">
        <f>C36</f>
        <v>484.37</v>
      </c>
      <c r="D40" s="28">
        <f>B12*D13*A40</f>
        <v>1260.675</v>
      </c>
      <c r="E40" s="29">
        <f t="shared" si="0"/>
        <v>25.924713541666666</v>
      </c>
      <c r="F40" s="24">
        <f t="shared" si="2"/>
        <v>38.8870703125</v>
      </c>
      <c r="G40" s="24">
        <f t="shared" si="3"/>
        <v>51.84942708333333</v>
      </c>
      <c r="H40" s="29">
        <v>750</v>
      </c>
      <c r="I40" s="24">
        <f t="shared" si="1"/>
        <v>5727.545</v>
      </c>
      <c r="J40" s="12"/>
      <c r="K40" s="12"/>
      <c r="L40" s="12"/>
    </row>
    <row r="41" spans="1:12" s="13" customFormat="1" ht="21.75" customHeight="1">
      <c r="A41" s="27">
        <v>27</v>
      </c>
      <c r="B41" s="24">
        <f>B37</f>
        <v>3232.5</v>
      </c>
      <c r="C41" s="24">
        <f>C38</f>
        <v>484.37</v>
      </c>
      <c r="D41" s="28">
        <f>B12*D13*A41</f>
        <v>1309.1625</v>
      </c>
      <c r="E41" s="29">
        <f t="shared" si="0"/>
        <v>26.177252604166664</v>
      </c>
      <c r="F41" s="24">
        <f t="shared" si="2"/>
        <v>39.265878906249995</v>
      </c>
      <c r="G41" s="24">
        <f t="shared" si="3"/>
        <v>52.35450520833333</v>
      </c>
      <c r="H41" s="24">
        <v>750</v>
      </c>
      <c r="I41" s="24">
        <f t="shared" si="1"/>
        <v>5776.032499999999</v>
      </c>
      <c r="J41" s="12"/>
      <c r="K41" s="12"/>
      <c r="L41" s="12"/>
    </row>
    <row r="42" spans="1:12" s="13" customFormat="1" ht="21.75" customHeight="1">
      <c r="A42" s="27">
        <v>28</v>
      </c>
      <c r="B42" s="24">
        <f t="shared" si="5"/>
        <v>3232.5</v>
      </c>
      <c r="C42" s="24">
        <f>C38</f>
        <v>484.37</v>
      </c>
      <c r="D42" s="28">
        <f>B12*D13*A42</f>
        <v>1357.6499999999999</v>
      </c>
      <c r="E42" s="29">
        <f t="shared" si="0"/>
        <v>26.429791666666663</v>
      </c>
      <c r="F42" s="24">
        <f t="shared" si="2"/>
        <v>39.644687499999996</v>
      </c>
      <c r="G42" s="24">
        <f t="shared" si="3"/>
        <v>52.859583333333326</v>
      </c>
      <c r="H42" s="29">
        <v>750</v>
      </c>
      <c r="I42" s="24">
        <f t="shared" si="1"/>
        <v>5824.5199999999995</v>
      </c>
      <c r="J42" s="12"/>
      <c r="K42" s="12"/>
      <c r="L42" s="12"/>
    </row>
    <row r="43" spans="1:12" s="13" customFormat="1" ht="21.75" customHeight="1">
      <c r="A43" s="27">
        <v>29</v>
      </c>
      <c r="B43" s="24">
        <f>B39</f>
        <v>3232.5</v>
      </c>
      <c r="C43" s="24">
        <f>C40</f>
        <v>484.37</v>
      </c>
      <c r="D43" s="28">
        <f>B12*D13*A43</f>
        <v>1406.1374999999998</v>
      </c>
      <c r="E43" s="29">
        <f t="shared" si="0"/>
        <v>26.682330729166665</v>
      </c>
      <c r="F43" s="24">
        <f t="shared" si="2"/>
        <v>40.02349609375</v>
      </c>
      <c r="G43" s="24">
        <f t="shared" si="3"/>
        <v>53.36466145833333</v>
      </c>
      <c r="H43" s="24">
        <v>750</v>
      </c>
      <c r="I43" s="24">
        <f t="shared" si="1"/>
        <v>5873.0075</v>
      </c>
      <c r="J43" s="12"/>
      <c r="K43" s="12"/>
      <c r="L43" s="12"/>
    </row>
    <row r="44" spans="1:12" s="13" customFormat="1" ht="21.75" customHeight="1" thickBot="1">
      <c r="A44" s="31">
        <v>30</v>
      </c>
      <c r="B44" s="32">
        <f t="shared" si="5"/>
        <v>3232.5</v>
      </c>
      <c r="C44" s="32">
        <f>C40</f>
        <v>484.37</v>
      </c>
      <c r="D44" s="33">
        <f>B12*D13*A44</f>
        <v>1454.625</v>
      </c>
      <c r="E44" s="34">
        <f t="shared" si="0"/>
        <v>26.934869791666667</v>
      </c>
      <c r="F44" s="32">
        <f t="shared" si="2"/>
        <v>40.4023046875</v>
      </c>
      <c r="G44" s="32">
        <f t="shared" si="3"/>
        <v>53.869739583333335</v>
      </c>
      <c r="H44" s="34">
        <v>750</v>
      </c>
      <c r="I44" s="32">
        <f t="shared" si="1"/>
        <v>5921.495</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1">
    <mergeCell ref="H11:H13"/>
    <mergeCell ref="I11:I13"/>
    <mergeCell ref="H2:I2"/>
    <mergeCell ref="A3:I3"/>
    <mergeCell ref="A4:I4"/>
    <mergeCell ref="A5:I5"/>
    <mergeCell ref="A7:I8"/>
    <mergeCell ref="A11:A13"/>
    <mergeCell ref="E11:E13"/>
    <mergeCell ref="F11:F13"/>
    <mergeCell ref="G11:G13"/>
  </mergeCells>
  <printOptions horizontalCentered="1" verticalCentered="1"/>
  <pageMargins left="0.5905511811023623" right="0.3937007874015748" top="0.3937007874015748" bottom="0.3937007874015748" header="0" footer="0"/>
  <pageSetup horizontalDpi="1200" verticalDpi="1200" orientation="portrait" paperSize="9" scale="82" r:id="rId3"/>
  <legacyDrawing r:id="rId2"/>
  <oleObjects>
    <oleObject progId="Paint.Picture" shapeId="411110" r:id="rId1"/>
  </oleObjects>
</worksheet>
</file>

<file path=xl/worksheets/sheet5.xml><?xml version="1.0" encoding="utf-8"?>
<worksheet xmlns="http://schemas.openxmlformats.org/spreadsheetml/2006/main" xmlns:r="http://schemas.openxmlformats.org/officeDocument/2006/relationships">
  <sheetPr>
    <tabColor indexed="41"/>
  </sheetPr>
  <dimension ref="A2:L81"/>
  <sheetViews>
    <sheetView zoomScalePageLayoutView="0" workbookViewId="0" topLeftCell="A1">
      <selection activeCell="A5" sqref="A5:I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3.140625" style="1" customWidth="1"/>
    <col min="9" max="9" width="15.421875" style="1" bestFit="1" customWidth="1"/>
    <col min="10" max="16384" width="11.00390625" style="1" customWidth="1"/>
  </cols>
  <sheetData>
    <row r="1" ht="4.5" customHeight="1"/>
    <row r="2" spans="3:11" ht="12">
      <c r="C2" s="2"/>
      <c r="H2" s="79" t="s">
        <v>22</v>
      </c>
      <c r="I2" s="79"/>
      <c r="K2" s="35"/>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80" t="s">
        <v>33</v>
      </c>
      <c r="B5" s="80"/>
      <c r="C5" s="80"/>
      <c r="D5" s="80"/>
      <c r="E5" s="80"/>
      <c r="F5" s="80"/>
      <c r="G5" s="80"/>
      <c r="H5" s="80"/>
      <c r="I5" s="80"/>
      <c r="J5" s="18"/>
      <c r="K5" s="18"/>
    </row>
    <row r="6" spans="3:7" ht="27.75" customHeight="1">
      <c r="C6" s="90" t="s">
        <v>34</v>
      </c>
      <c r="D6" s="90"/>
      <c r="E6" s="90"/>
      <c r="F6" s="90"/>
      <c r="G6" s="90"/>
    </row>
    <row r="7" spans="1:9" ht="25.5" customHeight="1">
      <c r="A7" s="81" t="s">
        <v>38</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12">
      <c r="A11" s="82" t="s">
        <v>4</v>
      </c>
      <c r="B11" s="14" t="s">
        <v>1</v>
      </c>
      <c r="C11" s="7" t="s">
        <v>2</v>
      </c>
      <c r="D11" s="7" t="s">
        <v>6</v>
      </c>
      <c r="E11" s="76" t="s">
        <v>7</v>
      </c>
      <c r="F11" s="85" t="s">
        <v>8</v>
      </c>
      <c r="G11" s="76" t="s">
        <v>9</v>
      </c>
      <c r="H11" s="76" t="s">
        <v>5</v>
      </c>
      <c r="I11" s="76" t="s">
        <v>36</v>
      </c>
    </row>
    <row r="12" spans="1:12" s="6" customFormat="1" ht="12">
      <c r="A12" s="83"/>
      <c r="B12" s="15">
        <v>3232.5</v>
      </c>
      <c r="C12" s="17">
        <f>B12*15%</f>
        <v>484.875</v>
      </c>
      <c r="D12" s="17">
        <f>B12*1.5%</f>
        <v>48.4875</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3232.5</v>
      </c>
      <c r="C14" s="20">
        <f>C12</f>
        <v>484.875</v>
      </c>
      <c r="D14" s="25">
        <f>B109*D13</f>
        <v>0</v>
      </c>
      <c r="E14" s="24">
        <f aca="true" t="shared" si="0" ref="E14:E44">(B14+C14+D14)/192</f>
        <v>19.361328125</v>
      </c>
      <c r="F14" s="24">
        <f>E14*1.5</f>
        <v>29.0419921875</v>
      </c>
      <c r="G14" s="20">
        <f>E14*2</f>
        <v>38.72265625</v>
      </c>
      <c r="H14" s="20">
        <v>890</v>
      </c>
      <c r="I14" s="20">
        <f>B14+C14+D14+H14</f>
        <v>4607.375</v>
      </c>
      <c r="J14" s="10"/>
      <c r="K14" s="10"/>
      <c r="L14" s="10"/>
    </row>
    <row r="15" spans="1:12" s="11" customFormat="1" ht="21.75" customHeight="1">
      <c r="A15" s="23">
        <v>1</v>
      </c>
      <c r="B15" s="24">
        <f>B12</f>
        <v>3232.5</v>
      </c>
      <c r="C15" s="24">
        <f>C12</f>
        <v>484.875</v>
      </c>
      <c r="D15" s="25">
        <f>B12*D13</f>
        <v>48.4875</v>
      </c>
      <c r="E15" s="24">
        <f t="shared" si="0"/>
        <v>19.613867187500002</v>
      </c>
      <c r="F15" s="24">
        <f>E15*1.5</f>
        <v>29.42080078125</v>
      </c>
      <c r="G15" s="24">
        <f>E15*2</f>
        <v>39.227734375000004</v>
      </c>
      <c r="H15" s="24">
        <v>890</v>
      </c>
      <c r="I15" s="24">
        <f aca="true" t="shared" si="1" ref="I15:I44">B15+C15+D15+H15</f>
        <v>4655.8625</v>
      </c>
      <c r="J15" s="10"/>
      <c r="K15" s="10"/>
      <c r="L15" s="10"/>
    </row>
    <row r="16" spans="1:12" s="13" customFormat="1" ht="21.75" customHeight="1">
      <c r="A16" s="27">
        <v>2</v>
      </c>
      <c r="B16" s="24">
        <f>B12</f>
        <v>3232.5</v>
      </c>
      <c r="C16" s="24">
        <f>C12</f>
        <v>484.875</v>
      </c>
      <c r="D16" s="28">
        <f>B12*D13*A16</f>
        <v>96.975</v>
      </c>
      <c r="E16" s="29">
        <f t="shared" si="0"/>
        <v>19.86640625</v>
      </c>
      <c r="F16" s="24">
        <f aca="true" t="shared" si="2" ref="F16:F44">E16*1.5</f>
        <v>29.799609375000003</v>
      </c>
      <c r="G16" s="24">
        <f aca="true" t="shared" si="3" ref="G16:G44">E16*2</f>
        <v>39.7328125</v>
      </c>
      <c r="H16" s="29">
        <v>890</v>
      </c>
      <c r="I16" s="24">
        <f t="shared" si="1"/>
        <v>4704.35</v>
      </c>
      <c r="J16" s="12"/>
      <c r="K16" s="12"/>
      <c r="L16" s="12"/>
    </row>
    <row r="17" spans="1:12" s="13" customFormat="1" ht="21.75" customHeight="1">
      <c r="A17" s="27">
        <v>3</v>
      </c>
      <c r="B17" s="24">
        <f aca="true" t="shared" si="4" ref="B17:C29">B14</f>
        <v>3232.5</v>
      </c>
      <c r="C17" s="24">
        <f t="shared" si="4"/>
        <v>484.875</v>
      </c>
      <c r="D17" s="28">
        <f>B12*D13*A17</f>
        <v>145.46249999999998</v>
      </c>
      <c r="E17" s="29">
        <f t="shared" si="0"/>
        <v>20.1189453125</v>
      </c>
      <c r="F17" s="24">
        <f t="shared" si="2"/>
        <v>30.178417968749997</v>
      </c>
      <c r="G17" s="24">
        <f t="shared" si="3"/>
        <v>40.237890625</v>
      </c>
      <c r="H17" s="24">
        <v>890</v>
      </c>
      <c r="I17" s="24">
        <f t="shared" si="1"/>
        <v>4752.8375</v>
      </c>
      <c r="J17" s="12"/>
      <c r="K17" s="12"/>
      <c r="L17" s="12"/>
    </row>
    <row r="18" spans="1:12" s="13" customFormat="1" ht="21.75" customHeight="1">
      <c r="A18" s="27">
        <v>4</v>
      </c>
      <c r="B18" s="24">
        <f>B14</f>
        <v>3232.5</v>
      </c>
      <c r="C18" s="24">
        <f>C14</f>
        <v>484.875</v>
      </c>
      <c r="D18" s="28">
        <f>B12*D13*A18</f>
        <v>193.95</v>
      </c>
      <c r="E18" s="29">
        <f t="shared" si="0"/>
        <v>20.371484374999998</v>
      </c>
      <c r="F18" s="24">
        <f t="shared" si="2"/>
        <v>30.5572265625</v>
      </c>
      <c r="G18" s="24">
        <f t="shared" si="3"/>
        <v>40.742968749999996</v>
      </c>
      <c r="H18" s="29">
        <v>890</v>
      </c>
      <c r="I18" s="24">
        <f t="shared" si="1"/>
        <v>4801.325</v>
      </c>
      <c r="J18" s="12"/>
      <c r="K18" s="12"/>
      <c r="L18" s="12"/>
    </row>
    <row r="19" spans="1:12" s="13" customFormat="1" ht="21.75" customHeight="1">
      <c r="A19" s="27">
        <v>5</v>
      </c>
      <c r="B19" s="24">
        <f t="shared" si="4"/>
        <v>3232.5</v>
      </c>
      <c r="C19" s="24">
        <f t="shared" si="4"/>
        <v>484.875</v>
      </c>
      <c r="D19" s="28">
        <f>B12*D13*A19</f>
        <v>242.4375</v>
      </c>
      <c r="E19" s="29">
        <f t="shared" si="0"/>
        <v>20.6240234375</v>
      </c>
      <c r="F19" s="24">
        <f t="shared" si="2"/>
        <v>30.93603515625</v>
      </c>
      <c r="G19" s="24">
        <f t="shared" si="3"/>
        <v>41.248046875</v>
      </c>
      <c r="H19" s="24">
        <v>890</v>
      </c>
      <c r="I19" s="24">
        <f t="shared" si="1"/>
        <v>4849.8125</v>
      </c>
      <c r="J19" s="12"/>
      <c r="K19" s="12"/>
      <c r="L19" s="12"/>
    </row>
    <row r="20" spans="1:12" s="13" customFormat="1" ht="21.75" customHeight="1">
      <c r="A20" s="27">
        <v>6</v>
      </c>
      <c r="B20" s="24">
        <f>B16</f>
        <v>3232.5</v>
      </c>
      <c r="C20" s="24">
        <f>C16</f>
        <v>484.875</v>
      </c>
      <c r="D20" s="28">
        <f>B12*D13*A20</f>
        <v>290.92499999999995</v>
      </c>
      <c r="E20" s="29">
        <f t="shared" si="0"/>
        <v>20.876562500000002</v>
      </c>
      <c r="F20" s="24">
        <f t="shared" si="2"/>
        <v>31.31484375</v>
      </c>
      <c r="G20" s="24">
        <f t="shared" si="3"/>
        <v>41.753125000000004</v>
      </c>
      <c r="H20" s="29">
        <v>890</v>
      </c>
      <c r="I20" s="24">
        <f t="shared" si="1"/>
        <v>4898.3</v>
      </c>
      <c r="J20" s="12"/>
      <c r="K20" s="12"/>
      <c r="L20" s="12"/>
    </row>
    <row r="21" spans="1:12" s="13" customFormat="1" ht="21.75" customHeight="1">
      <c r="A21" s="27">
        <v>7</v>
      </c>
      <c r="B21" s="24">
        <f t="shared" si="4"/>
        <v>3232.5</v>
      </c>
      <c r="C21" s="24">
        <f t="shared" si="4"/>
        <v>484.875</v>
      </c>
      <c r="D21" s="28">
        <f>B12*D13*A21</f>
        <v>339.41249999999997</v>
      </c>
      <c r="E21" s="29">
        <f t="shared" si="0"/>
        <v>21.1291015625</v>
      </c>
      <c r="F21" s="24">
        <f t="shared" si="2"/>
        <v>31.693652343750003</v>
      </c>
      <c r="G21" s="24">
        <f t="shared" si="3"/>
        <v>42.258203125</v>
      </c>
      <c r="H21" s="24">
        <v>890</v>
      </c>
      <c r="I21" s="24">
        <f t="shared" si="1"/>
        <v>4946.7875</v>
      </c>
      <c r="J21" s="12"/>
      <c r="K21" s="12"/>
      <c r="L21" s="12"/>
    </row>
    <row r="22" spans="1:12" s="13" customFormat="1" ht="21.75" customHeight="1">
      <c r="A22" s="27">
        <v>8</v>
      </c>
      <c r="B22" s="24">
        <f>B18</f>
        <v>3232.5</v>
      </c>
      <c r="C22" s="24">
        <f>C18</f>
        <v>484.875</v>
      </c>
      <c r="D22" s="28">
        <f>B12*D13*A22</f>
        <v>387.9</v>
      </c>
      <c r="E22" s="29">
        <f t="shared" si="0"/>
        <v>21.381640625</v>
      </c>
      <c r="F22" s="24">
        <f t="shared" si="2"/>
        <v>32.0724609375</v>
      </c>
      <c r="G22" s="24">
        <f t="shared" si="3"/>
        <v>42.76328125</v>
      </c>
      <c r="H22" s="29">
        <v>890</v>
      </c>
      <c r="I22" s="24">
        <f t="shared" si="1"/>
        <v>4995.275</v>
      </c>
      <c r="J22" s="12"/>
      <c r="K22" s="12"/>
      <c r="L22" s="12"/>
    </row>
    <row r="23" spans="1:12" s="13" customFormat="1" ht="21.75" customHeight="1">
      <c r="A23" s="27">
        <v>9</v>
      </c>
      <c r="B23" s="24">
        <f t="shared" si="4"/>
        <v>3232.5</v>
      </c>
      <c r="C23" s="24">
        <f t="shared" si="4"/>
        <v>484.875</v>
      </c>
      <c r="D23" s="28">
        <f>B12*D13*A23</f>
        <v>436.3875</v>
      </c>
      <c r="E23" s="29">
        <f t="shared" si="0"/>
        <v>21.634179687499998</v>
      </c>
      <c r="F23" s="24">
        <f t="shared" si="2"/>
        <v>32.45126953125</v>
      </c>
      <c r="G23" s="24">
        <f t="shared" si="3"/>
        <v>43.268359374999996</v>
      </c>
      <c r="H23" s="24">
        <v>890</v>
      </c>
      <c r="I23" s="24">
        <f t="shared" si="1"/>
        <v>5043.7625</v>
      </c>
      <c r="J23" s="12"/>
      <c r="K23" s="12"/>
      <c r="L23" s="12"/>
    </row>
    <row r="24" spans="1:12" s="13" customFormat="1" ht="21.75" customHeight="1">
      <c r="A24" s="27">
        <v>10</v>
      </c>
      <c r="B24" s="24">
        <f>B20</f>
        <v>3232.5</v>
      </c>
      <c r="C24" s="24">
        <f>C20</f>
        <v>484.875</v>
      </c>
      <c r="D24" s="28">
        <f>B12*D13*A24</f>
        <v>484.875</v>
      </c>
      <c r="E24" s="29">
        <f t="shared" si="0"/>
        <v>21.88671875</v>
      </c>
      <c r="F24" s="24">
        <f t="shared" si="2"/>
        <v>32.830078125</v>
      </c>
      <c r="G24" s="24">
        <f t="shared" si="3"/>
        <v>43.7734375</v>
      </c>
      <c r="H24" s="29">
        <v>890</v>
      </c>
      <c r="I24" s="24">
        <f t="shared" si="1"/>
        <v>5092.25</v>
      </c>
      <c r="J24" s="12"/>
      <c r="K24" s="12"/>
      <c r="L24" s="12"/>
    </row>
    <row r="25" spans="1:12" s="13" customFormat="1" ht="21.75" customHeight="1">
      <c r="A25" s="27">
        <v>11</v>
      </c>
      <c r="B25" s="24">
        <f t="shared" si="4"/>
        <v>3232.5</v>
      </c>
      <c r="C25" s="24">
        <f t="shared" si="4"/>
        <v>484.875</v>
      </c>
      <c r="D25" s="28">
        <f>B12*D13*A25</f>
        <v>533.3625</v>
      </c>
      <c r="E25" s="29">
        <f t="shared" si="0"/>
        <v>22.139257812500002</v>
      </c>
      <c r="F25" s="24">
        <f t="shared" si="2"/>
        <v>33.20888671875</v>
      </c>
      <c r="G25" s="24">
        <f t="shared" si="3"/>
        <v>44.278515625000004</v>
      </c>
      <c r="H25" s="24">
        <v>890</v>
      </c>
      <c r="I25" s="24">
        <f t="shared" si="1"/>
        <v>5140.7375</v>
      </c>
      <c r="J25" s="12"/>
      <c r="K25" s="12"/>
      <c r="L25" s="12"/>
    </row>
    <row r="26" spans="1:12" s="13" customFormat="1" ht="21.75" customHeight="1">
      <c r="A26" s="27">
        <v>12</v>
      </c>
      <c r="B26" s="24">
        <f>B22</f>
        <v>3232.5</v>
      </c>
      <c r="C26" s="24">
        <f>C22</f>
        <v>484.875</v>
      </c>
      <c r="D26" s="28">
        <f>B12*D13*A26</f>
        <v>581.8499999999999</v>
      </c>
      <c r="E26" s="29">
        <f t="shared" si="0"/>
        <v>22.391796875</v>
      </c>
      <c r="F26" s="24">
        <f t="shared" si="2"/>
        <v>33.5876953125</v>
      </c>
      <c r="G26" s="24">
        <f t="shared" si="3"/>
        <v>44.78359375</v>
      </c>
      <c r="H26" s="29">
        <v>890</v>
      </c>
      <c r="I26" s="24">
        <f t="shared" si="1"/>
        <v>5189.225</v>
      </c>
      <c r="J26" s="12"/>
      <c r="K26" s="12"/>
      <c r="L26" s="12"/>
    </row>
    <row r="27" spans="1:12" s="13" customFormat="1" ht="21.75" customHeight="1">
      <c r="A27" s="27">
        <v>13</v>
      </c>
      <c r="B27" s="24">
        <f t="shared" si="4"/>
        <v>3232.5</v>
      </c>
      <c r="C27" s="24">
        <f t="shared" si="4"/>
        <v>484.875</v>
      </c>
      <c r="D27" s="28">
        <f>B12*D13*A27</f>
        <v>630.3375</v>
      </c>
      <c r="E27" s="29">
        <f t="shared" si="0"/>
        <v>22.6443359375</v>
      </c>
      <c r="F27" s="24">
        <f t="shared" si="2"/>
        <v>33.96650390625</v>
      </c>
      <c r="G27" s="24">
        <f t="shared" si="3"/>
        <v>45.288671875</v>
      </c>
      <c r="H27" s="24">
        <v>890</v>
      </c>
      <c r="I27" s="24">
        <f t="shared" si="1"/>
        <v>5237.7125</v>
      </c>
      <c r="J27" s="12"/>
      <c r="K27" s="12"/>
      <c r="L27" s="12"/>
    </row>
    <row r="28" spans="1:12" s="13" customFormat="1" ht="21.75" customHeight="1">
      <c r="A28" s="27">
        <v>14</v>
      </c>
      <c r="B28" s="24">
        <f>B24</f>
        <v>3232.5</v>
      </c>
      <c r="C28" s="24">
        <f>C24</f>
        <v>484.875</v>
      </c>
      <c r="D28" s="28">
        <f>B12*D13*A28</f>
        <v>678.8249999999999</v>
      </c>
      <c r="E28" s="29">
        <f t="shared" si="0"/>
        <v>22.896874999999998</v>
      </c>
      <c r="F28" s="24">
        <f t="shared" si="2"/>
        <v>34.3453125</v>
      </c>
      <c r="G28" s="24">
        <f t="shared" si="3"/>
        <v>45.793749999999996</v>
      </c>
      <c r="H28" s="29">
        <v>890</v>
      </c>
      <c r="I28" s="24">
        <f t="shared" si="1"/>
        <v>5286.2</v>
      </c>
      <c r="J28" s="12"/>
      <c r="K28" s="12"/>
      <c r="L28" s="12"/>
    </row>
    <row r="29" spans="1:12" s="13" customFormat="1" ht="21.75" customHeight="1">
      <c r="A29" s="27">
        <v>15</v>
      </c>
      <c r="B29" s="24">
        <f t="shared" si="4"/>
        <v>3232.5</v>
      </c>
      <c r="C29" s="24">
        <f t="shared" si="4"/>
        <v>484.875</v>
      </c>
      <c r="D29" s="28">
        <f>B12*D13*A29</f>
        <v>727.3125</v>
      </c>
      <c r="E29" s="29">
        <f t="shared" si="0"/>
        <v>23.1494140625</v>
      </c>
      <c r="F29" s="24">
        <f t="shared" si="2"/>
        <v>34.72412109375</v>
      </c>
      <c r="G29" s="24">
        <f t="shared" si="3"/>
        <v>46.298828125</v>
      </c>
      <c r="H29" s="24">
        <v>890</v>
      </c>
      <c r="I29" s="24">
        <f t="shared" si="1"/>
        <v>5334.6875</v>
      </c>
      <c r="J29" s="12"/>
      <c r="K29" s="12"/>
      <c r="L29" s="12"/>
    </row>
    <row r="30" spans="1:12" s="13" customFormat="1" ht="21.75" customHeight="1">
      <c r="A30" s="27">
        <v>16</v>
      </c>
      <c r="B30" s="24">
        <f>B26</f>
        <v>3232.5</v>
      </c>
      <c r="C30" s="24">
        <f>C26</f>
        <v>484.875</v>
      </c>
      <c r="D30" s="28">
        <f>B12*D13*A30</f>
        <v>775.8</v>
      </c>
      <c r="E30" s="29">
        <f t="shared" si="0"/>
        <v>23.401953125000002</v>
      </c>
      <c r="F30" s="24">
        <f t="shared" si="2"/>
        <v>35.1029296875</v>
      </c>
      <c r="G30" s="24">
        <f t="shared" si="3"/>
        <v>46.803906250000004</v>
      </c>
      <c r="H30" s="29">
        <v>890</v>
      </c>
      <c r="I30" s="24">
        <f t="shared" si="1"/>
        <v>5383.175</v>
      </c>
      <c r="J30" s="12"/>
      <c r="K30" s="12"/>
      <c r="L30" s="12"/>
    </row>
    <row r="31" spans="1:12" s="13" customFormat="1" ht="21.75" customHeight="1">
      <c r="A31" s="27">
        <v>17</v>
      </c>
      <c r="B31" s="24">
        <f>B27</f>
        <v>3232.5</v>
      </c>
      <c r="C31" s="24">
        <f>C28</f>
        <v>484.875</v>
      </c>
      <c r="D31" s="28">
        <f>B12*D13*A31</f>
        <v>824.2874999999999</v>
      </c>
      <c r="E31" s="29">
        <f t="shared" si="0"/>
        <v>23.6544921875</v>
      </c>
      <c r="F31" s="24">
        <f t="shared" si="2"/>
        <v>35.48173828125</v>
      </c>
      <c r="G31" s="24">
        <f t="shared" si="3"/>
        <v>47.308984375</v>
      </c>
      <c r="H31" s="24">
        <v>890</v>
      </c>
      <c r="I31" s="24">
        <f t="shared" si="1"/>
        <v>5431.6625</v>
      </c>
      <c r="J31" s="12"/>
      <c r="K31" s="12"/>
      <c r="L31" s="12"/>
    </row>
    <row r="32" spans="1:12" s="13" customFormat="1" ht="21.75" customHeight="1">
      <c r="A32" s="27">
        <v>18</v>
      </c>
      <c r="B32" s="24">
        <f aca="true" t="shared" si="5" ref="B32:B44">B29</f>
        <v>3232.5</v>
      </c>
      <c r="C32" s="24">
        <f>C28</f>
        <v>484.875</v>
      </c>
      <c r="D32" s="28">
        <f>B12*D13*A32</f>
        <v>872.775</v>
      </c>
      <c r="E32" s="29">
        <f t="shared" si="0"/>
        <v>23.90703125</v>
      </c>
      <c r="F32" s="24">
        <f t="shared" si="2"/>
        <v>35.860546875</v>
      </c>
      <c r="G32" s="24">
        <f t="shared" si="3"/>
        <v>47.8140625</v>
      </c>
      <c r="H32" s="29">
        <v>890</v>
      </c>
      <c r="I32" s="24">
        <f t="shared" si="1"/>
        <v>5480.15</v>
      </c>
      <c r="J32" s="12"/>
      <c r="K32" s="12"/>
      <c r="L32" s="12"/>
    </row>
    <row r="33" spans="1:12" s="13" customFormat="1" ht="21.75" customHeight="1">
      <c r="A33" s="27">
        <v>19</v>
      </c>
      <c r="B33" s="24">
        <f>B29</f>
        <v>3232.5</v>
      </c>
      <c r="C33" s="24">
        <f>C30</f>
        <v>484.875</v>
      </c>
      <c r="D33" s="28">
        <f>B12*D13*A33</f>
        <v>921.2624999999999</v>
      </c>
      <c r="E33" s="29">
        <f t="shared" si="0"/>
        <v>24.159570312499998</v>
      </c>
      <c r="F33" s="24">
        <f t="shared" si="2"/>
        <v>36.23935546875</v>
      </c>
      <c r="G33" s="24">
        <f t="shared" si="3"/>
        <v>48.319140624999996</v>
      </c>
      <c r="H33" s="24">
        <v>890</v>
      </c>
      <c r="I33" s="24">
        <f t="shared" si="1"/>
        <v>5528.6375</v>
      </c>
      <c r="J33" s="12"/>
      <c r="K33" s="12"/>
      <c r="L33" s="12"/>
    </row>
    <row r="34" spans="1:12" s="13" customFormat="1" ht="21.75" customHeight="1">
      <c r="A34" s="27">
        <v>20</v>
      </c>
      <c r="B34" s="24">
        <f t="shared" si="5"/>
        <v>3232.5</v>
      </c>
      <c r="C34" s="24">
        <f>C30</f>
        <v>484.875</v>
      </c>
      <c r="D34" s="28">
        <f>B12*D13*A34</f>
        <v>969.75</v>
      </c>
      <c r="E34" s="29">
        <f t="shared" si="0"/>
        <v>24.412109375</v>
      </c>
      <c r="F34" s="24">
        <f t="shared" si="2"/>
        <v>36.6181640625</v>
      </c>
      <c r="G34" s="24">
        <f t="shared" si="3"/>
        <v>48.82421875</v>
      </c>
      <c r="H34" s="29">
        <v>890</v>
      </c>
      <c r="I34" s="24">
        <f t="shared" si="1"/>
        <v>5577.125</v>
      </c>
      <c r="J34" s="12"/>
      <c r="K34" s="12"/>
      <c r="L34" s="12"/>
    </row>
    <row r="35" spans="1:12" s="13" customFormat="1" ht="21.75" customHeight="1">
      <c r="A35" s="27">
        <v>21</v>
      </c>
      <c r="B35" s="24">
        <f>B31</f>
        <v>3232.5</v>
      </c>
      <c r="C35" s="24">
        <f>C32</f>
        <v>484.875</v>
      </c>
      <c r="D35" s="28">
        <f>B12*D13*A35</f>
        <v>1018.2375</v>
      </c>
      <c r="E35" s="29">
        <f t="shared" si="0"/>
        <v>24.664648437500002</v>
      </c>
      <c r="F35" s="24">
        <f t="shared" si="2"/>
        <v>36.99697265625</v>
      </c>
      <c r="G35" s="24">
        <f t="shared" si="3"/>
        <v>49.329296875000004</v>
      </c>
      <c r="H35" s="24">
        <v>890</v>
      </c>
      <c r="I35" s="24">
        <f t="shared" si="1"/>
        <v>5625.6125</v>
      </c>
      <c r="J35" s="12"/>
      <c r="K35" s="12"/>
      <c r="L35" s="12"/>
    </row>
    <row r="36" spans="1:12" s="13" customFormat="1" ht="21.75" customHeight="1">
      <c r="A36" s="27">
        <v>22</v>
      </c>
      <c r="B36" s="24">
        <f t="shared" si="5"/>
        <v>3232.5</v>
      </c>
      <c r="C36" s="24">
        <f>C32</f>
        <v>484.875</v>
      </c>
      <c r="D36" s="28">
        <f>B12*D13*A36</f>
        <v>1066.725</v>
      </c>
      <c r="E36" s="29">
        <f t="shared" si="0"/>
        <v>24.9171875</v>
      </c>
      <c r="F36" s="24">
        <f t="shared" si="2"/>
        <v>37.37578125</v>
      </c>
      <c r="G36" s="24">
        <f t="shared" si="3"/>
        <v>49.834375</v>
      </c>
      <c r="H36" s="29">
        <v>890</v>
      </c>
      <c r="I36" s="24">
        <f t="shared" si="1"/>
        <v>5674.1</v>
      </c>
      <c r="J36" s="12"/>
      <c r="K36" s="12"/>
      <c r="L36" s="12"/>
    </row>
    <row r="37" spans="1:12" s="13" customFormat="1" ht="21.75" customHeight="1">
      <c r="A37" s="27">
        <v>23</v>
      </c>
      <c r="B37" s="24">
        <f>B33</f>
        <v>3232.5</v>
      </c>
      <c r="C37" s="24">
        <f>C34</f>
        <v>484.875</v>
      </c>
      <c r="D37" s="28">
        <f>B12*D13*A37</f>
        <v>1115.2124999999999</v>
      </c>
      <c r="E37" s="29">
        <f t="shared" si="0"/>
        <v>25.1697265625</v>
      </c>
      <c r="F37" s="24">
        <f t="shared" si="2"/>
        <v>37.75458984375</v>
      </c>
      <c r="G37" s="24">
        <f t="shared" si="3"/>
        <v>50.339453125</v>
      </c>
      <c r="H37" s="24">
        <v>890</v>
      </c>
      <c r="I37" s="24">
        <f t="shared" si="1"/>
        <v>5722.5875</v>
      </c>
      <c r="J37" s="12"/>
      <c r="K37" s="12"/>
      <c r="L37" s="12"/>
    </row>
    <row r="38" spans="1:12" s="13" customFormat="1" ht="21.75" customHeight="1">
      <c r="A38" s="27">
        <v>24</v>
      </c>
      <c r="B38" s="24">
        <f t="shared" si="5"/>
        <v>3232.5</v>
      </c>
      <c r="C38" s="24">
        <f>C34</f>
        <v>484.875</v>
      </c>
      <c r="D38" s="28">
        <f>B12*D13*A38</f>
        <v>1163.6999999999998</v>
      </c>
      <c r="E38" s="29">
        <f t="shared" si="0"/>
        <v>25.422265624999998</v>
      </c>
      <c r="F38" s="24">
        <f t="shared" si="2"/>
        <v>38.1333984375</v>
      </c>
      <c r="G38" s="24">
        <f t="shared" si="3"/>
        <v>50.844531249999996</v>
      </c>
      <c r="H38" s="29">
        <v>890</v>
      </c>
      <c r="I38" s="24">
        <f t="shared" si="1"/>
        <v>5771.075</v>
      </c>
      <c r="J38" s="12"/>
      <c r="K38" s="12"/>
      <c r="L38" s="12"/>
    </row>
    <row r="39" spans="1:12" s="13" customFormat="1" ht="21.75" customHeight="1">
      <c r="A39" s="27">
        <v>25</v>
      </c>
      <c r="B39" s="24">
        <f>B35</f>
        <v>3232.5</v>
      </c>
      <c r="C39" s="24">
        <f>C36</f>
        <v>484.875</v>
      </c>
      <c r="D39" s="28">
        <f>B12*D13*A39</f>
        <v>1212.1875</v>
      </c>
      <c r="E39" s="29">
        <f t="shared" si="0"/>
        <v>25.6748046875</v>
      </c>
      <c r="F39" s="24">
        <f t="shared" si="2"/>
        <v>38.51220703125</v>
      </c>
      <c r="G39" s="24">
        <f t="shared" si="3"/>
        <v>51.349609375</v>
      </c>
      <c r="H39" s="24">
        <v>890</v>
      </c>
      <c r="I39" s="24">
        <f t="shared" si="1"/>
        <v>5819.5625</v>
      </c>
      <c r="J39" s="12"/>
      <c r="K39" s="12"/>
      <c r="L39" s="12"/>
    </row>
    <row r="40" spans="1:12" s="13" customFormat="1" ht="21.75" customHeight="1">
      <c r="A40" s="27">
        <v>26</v>
      </c>
      <c r="B40" s="24">
        <f t="shared" si="5"/>
        <v>3232.5</v>
      </c>
      <c r="C40" s="24">
        <f>C36</f>
        <v>484.875</v>
      </c>
      <c r="D40" s="28">
        <f>B12*D13*A40</f>
        <v>1260.675</v>
      </c>
      <c r="E40" s="29">
        <f t="shared" si="0"/>
        <v>25.927343750000002</v>
      </c>
      <c r="F40" s="24">
        <f t="shared" si="2"/>
        <v>38.891015625</v>
      </c>
      <c r="G40" s="24">
        <f t="shared" si="3"/>
        <v>51.854687500000004</v>
      </c>
      <c r="H40" s="29">
        <v>890</v>
      </c>
      <c r="I40" s="24">
        <f t="shared" si="1"/>
        <v>5868.05</v>
      </c>
      <c r="J40" s="12"/>
      <c r="K40" s="12"/>
      <c r="L40" s="12"/>
    </row>
    <row r="41" spans="1:12" s="13" customFormat="1" ht="21.75" customHeight="1">
      <c r="A41" s="27">
        <v>27</v>
      </c>
      <c r="B41" s="24">
        <f>B37</f>
        <v>3232.5</v>
      </c>
      <c r="C41" s="24">
        <f>C38</f>
        <v>484.875</v>
      </c>
      <c r="D41" s="28">
        <f>B12*D13*A41</f>
        <v>1309.1625</v>
      </c>
      <c r="E41" s="29">
        <f t="shared" si="0"/>
        <v>26.1798828125</v>
      </c>
      <c r="F41" s="24">
        <f t="shared" si="2"/>
        <v>39.26982421875</v>
      </c>
      <c r="G41" s="24">
        <f t="shared" si="3"/>
        <v>52.359765625</v>
      </c>
      <c r="H41" s="24">
        <v>890</v>
      </c>
      <c r="I41" s="24">
        <f t="shared" si="1"/>
        <v>5916.5375</v>
      </c>
      <c r="J41" s="12"/>
      <c r="K41" s="12"/>
      <c r="L41" s="12"/>
    </row>
    <row r="42" spans="1:12" s="13" customFormat="1" ht="21.75" customHeight="1">
      <c r="A42" s="27">
        <v>28</v>
      </c>
      <c r="B42" s="24">
        <f t="shared" si="5"/>
        <v>3232.5</v>
      </c>
      <c r="C42" s="24">
        <f>C38</f>
        <v>484.875</v>
      </c>
      <c r="D42" s="28">
        <f>B12*D13*A42</f>
        <v>1357.6499999999999</v>
      </c>
      <c r="E42" s="29">
        <f t="shared" si="0"/>
        <v>26.432421875</v>
      </c>
      <c r="F42" s="24">
        <f t="shared" si="2"/>
        <v>39.6486328125</v>
      </c>
      <c r="G42" s="24">
        <f t="shared" si="3"/>
        <v>52.86484375</v>
      </c>
      <c r="H42" s="29">
        <v>890</v>
      </c>
      <c r="I42" s="24">
        <f t="shared" si="1"/>
        <v>5965.025</v>
      </c>
      <c r="J42" s="12"/>
      <c r="K42" s="12"/>
      <c r="L42" s="12"/>
    </row>
    <row r="43" spans="1:12" s="13" customFormat="1" ht="21.75" customHeight="1">
      <c r="A43" s="27">
        <v>29</v>
      </c>
      <c r="B43" s="24">
        <f>B39</f>
        <v>3232.5</v>
      </c>
      <c r="C43" s="24">
        <f>C40</f>
        <v>484.875</v>
      </c>
      <c r="D43" s="28">
        <f>B12*D13*A43</f>
        <v>1406.1374999999998</v>
      </c>
      <c r="E43" s="29">
        <f t="shared" si="0"/>
        <v>26.684960937499998</v>
      </c>
      <c r="F43" s="24">
        <f t="shared" si="2"/>
        <v>40.02744140625</v>
      </c>
      <c r="G43" s="24">
        <f t="shared" si="3"/>
        <v>53.369921874999996</v>
      </c>
      <c r="H43" s="24">
        <v>890</v>
      </c>
      <c r="I43" s="24">
        <f t="shared" si="1"/>
        <v>6013.5125</v>
      </c>
      <c r="J43" s="12"/>
      <c r="K43" s="12"/>
      <c r="L43" s="12"/>
    </row>
    <row r="44" spans="1:12" s="13" customFormat="1" ht="21.75" customHeight="1" thickBot="1">
      <c r="A44" s="31">
        <v>30</v>
      </c>
      <c r="B44" s="32">
        <f t="shared" si="5"/>
        <v>3232.5</v>
      </c>
      <c r="C44" s="32">
        <f>C40</f>
        <v>484.875</v>
      </c>
      <c r="D44" s="33">
        <f>B12*D13*A44</f>
        <v>1454.625</v>
      </c>
      <c r="E44" s="34">
        <f t="shared" si="0"/>
        <v>26.9375</v>
      </c>
      <c r="F44" s="32">
        <f t="shared" si="2"/>
        <v>40.40625</v>
      </c>
      <c r="G44" s="32">
        <f t="shared" si="3"/>
        <v>53.875</v>
      </c>
      <c r="H44" s="34">
        <v>890</v>
      </c>
      <c r="I44" s="32">
        <f t="shared" si="1"/>
        <v>6062</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2">
    <mergeCell ref="H2:I2"/>
    <mergeCell ref="A3:I3"/>
    <mergeCell ref="A4:I4"/>
    <mergeCell ref="C6:G6"/>
    <mergeCell ref="A5:I5"/>
    <mergeCell ref="A7:I8"/>
    <mergeCell ref="A11:A13"/>
    <mergeCell ref="E11:E13"/>
    <mergeCell ref="F11:F13"/>
    <mergeCell ref="G11:G13"/>
    <mergeCell ref="H11:H13"/>
    <mergeCell ref="I11:I13"/>
  </mergeCells>
  <printOptions horizontalCentered="1" verticalCentered="1"/>
  <pageMargins left="0.5905511811023623" right="0.3937007874015748" top="0.3937007874015748" bottom="0.3937007874015748" header="0" footer="0"/>
  <pageSetup horizontalDpi="1200" verticalDpi="1200" orientation="portrait" paperSize="9" scale="82" r:id="rId3"/>
  <legacyDrawing r:id="rId2"/>
  <oleObjects>
    <oleObject progId="Paint.Picture" shapeId="419812" r:id="rId1"/>
  </oleObjects>
</worksheet>
</file>

<file path=xl/worksheets/sheet6.xml><?xml version="1.0" encoding="utf-8"?>
<worksheet xmlns="http://schemas.openxmlformats.org/spreadsheetml/2006/main" xmlns:r="http://schemas.openxmlformats.org/officeDocument/2006/relationships">
  <sheetPr>
    <tabColor indexed="44"/>
  </sheetPr>
  <dimension ref="A2:N80"/>
  <sheetViews>
    <sheetView zoomScalePageLayoutView="0" workbookViewId="0" topLeftCell="A1">
      <selection activeCell="E19" sqref="E19"/>
    </sheetView>
  </sheetViews>
  <sheetFormatPr defaultColWidth="15.140625" defaultRowHeight="12"/>
  <cols>
    <col min="1" max="1" width="7.421875" style="2" customWidth="1"/>
    <col min="2" max="2" width="16.00390625" style="1" customWidth="1"/>
    <col min="3" max="3" width="12.8515625" style="1" bestFit="1" customWidth="1"/>
    <col min="4" max="4" width="15.421875" style="1" bestFit="1" customWidth="1"/>
    <col min="5" max="7" width="11.7109375" style="1" bestFit="1" customWidth="1"/>
    <col min="8" max="9" width="14.57421875" style="1" customWidth="1"/>
    <col min="10" max="10" width="15.421875" style="1" bestFit="1" customWidth="1"/>
    <col min="11" max="11" width="21.57421875" style="1" bestFit="1" customWidth="1"/>
    <col min="12" max="16384" width="15.140625" style="1" customWidth="1"/>
  </cols>
  <sheetData>
    <row r="1" ht="4.5" customHeight="1"/>
    <row r="2" spans="3:13" ht="12">
      <c r="C2" s="2"/>
      <c r="I2" s="2" t="s">
        <v>23</v>
      </c>
      <c r="J2" s="2"/>
      <c r="M2" s="35"/>
    </row>
    <row r="3" spans="1:13" ht="19.5">
      <c r="A3" s="80" t="s">
        <v>11</v>
      </c>
      <c r="B3" s="80"/>
      <c r="C3" s="80"/>
      <c r="D3" s="80"/>
      <c r="E3" s="80"/>
      <c r="F3" s="80"/>
      <c r="G3" s="80"/>
      <c r="H3" s="80"/>
      <c r="I3" s="80"/>
      <c r="J3" s="80"/>
      <c r="K3" s="80"/>
      <c r="L3" s="18"/>
      <c r="M3" s="18"/>
    </row>
    <row r="4" spans="1:13" ht="19.5">
      <c r="A4" s="80" t="s">
        <v>3</v>
      </c>
      <c r="B4" s="80"/>
      <c r="C4" s="80"/>
      <c r="D4" s="80"/>
      <c r="E4" s="80"/>
      <c r="F4" s="80"/>
      <c r="G4" s="80"/>
      <c r="H4" s="80"/>
      <c r="I4" s="80"/>
      <c r="J4" s="80"/>
      <c r="K4" s="80"/>
      <c r="L4" s="18"/>
      <c r="M4" s="18"/>
    </row>
    <row r="5" spans="1:13" ht="19.5">
      <c r="A5" s="91" t="s">
        <v>35</v>
      </c>
      <c r="B5" s="91"/>
      <c r="C5" s="91"/>
      <c r="D5" s="91"/>
      <c r="E5" s="91"/>
      <c r="F5" s="91"/>
      <c r="G5" s="91"/>
      <c r="H5" s="91"/>
      <c r="I5" s="91"/>
      <c r="J5" s="91"/>
      <c r="K5" s="91"/>
      <c r="L5" s="18"/>
      <c r="M5" s="18"/>
    </row>
    <row r="6" ht="22.5" customHeight="1"/>
    <row r="7" spans="1:11" ht="25.5" customHeight="1">
      <c r="A7" s="81" t="s">
        <v>37</v>
      </c>
      <c r="B7" s="81"/>
      <c r="C7" s="81"/>
      <c r="D7" s="81"/>
      <c r="E7" s="81"/>
      <c r="F7" s="81"/>
      <c r="G7" s="81"/>
      <c r="H7" s="81"/>
      <c r="I7" s="81"/>
      <c r="J7" s="81"/>
      <c r="K7" s="4"/>
    </row>
    <row r="8" spans="1:11" ht="25.5" customHeight="1">
      <c r="A8" s="81"/>
      <c r="B8" s="81"/>
      <c r="C8" s="81"/>
      <c r="D8" s="81"/>
      <c r="E8" s="81"/>
      <c r="F8" s="81"/>
      <c r="G8" s="81"/>
      <c r="H8" s="81"/>
      <c r="I8" s="81"/>
      <c r="J8" s="81"/>
      <c r="K8" s="4"/>
    </row>
    <row r="9" ht="6" customHeight="1"/>
    <row r="10" ht="3.75" customHeight="1" thickBot="1"/>
    <row r="11" spans="1:10" s="4" customFormat="1" ht="24" customHeight="1">
      <c r="A11" s="82" t="s">
        <v>4</v>
      </c>
      <c r="B11" s="14" t="s">
        <v>1</v>
      </c>
      <c r="C11" s="7" t="s">
        <v>2</v>
      </c>
      <c r="D11" s="7" t="s">
        <v>6</v>
      </c>
      <c r="E11" s="76" t="s">
        <v>7</v>
      </c>
      <c r="F11" s="85" t="s">
        <v>8</v>
      </c>
      <c r="G11" s="76" t="s">
        <v>9</v>
      </c>
      <c r="H11" s="76" t="s">
        <v>5</v>
      </c>
      <c r="I11" s="76" t="s">
        <v>5</v>
      </c>
      <c r="J11" s="76" t="s">
        <v>36</v>
      </c>
    </row>
    <row r="12" spans="1:13" s="6" customFormat="1" ht="12">
      <c r="A12" s="83"/>
      <c r="B12" s="15">
        <v>3232.5</v>
      </c>
      <c r="C12" s="17">
        <f>B12*15%</f>
        <v>484.875</v>
      </c>
      <c r="D12" s="17">
        <f>B12*1.5%</f>
        <v>48.4875</v>
      </c>
      <c r="E12" s="77"/>
      <c r="F12" s="86"/>
      <c r="G12" s="77"/>
      <c r="H12" s="77"/>
      <c r="I12" s="77"/>
      <c r="J12" s="77"/>
      <c r="K12" s="9"/>
      <c r="L12" s="5"/>
      <c r="M12" s="5"/>
    </row>
    <row r="13" spans="1:13" s="6" customFormat="1" ht="12.75" thickBot="1">
      <c r="A13" s="84"/>
      <c r="B13" s="16"/>
      <c r="C13" s="37">
        <v>0.15</v>
      </c>
      <c r="D13" s="8">
        <v>0.015</v>
      </c>
      <c r="E13" s="78"/>
      <c r="F13" s="87"/>
      <c r="G13" s="78"/>
      <c r="H13" s="78"/>
      <c r="I13" s="78"/>
      <c r="J13" s="78"/>
      <c r="K13" s="9"/>
      <c r="L13" s="5"/>
      <c r="M13" s="5"/>
    </row>
    <row r="14" spans="1:13" s="11" customFormat="1" ht="21.75" customHeight="1">
      <c r="A14" s="19" t="s">
        <v>0</v>
      </c>
      <c r="B14" s="20">
        <f>B12</f>
        <v>3232.5</v>
      </c>
      <c r="C14" s="20">
        <f>C12</f>
        <v>484.875</v>
      </c>
      <c r="D14" s="25">
        <f>B108*D13</f>
        <v>0</v>
      </c>
      <c r="E14" s="24">
        <f aca="true" t="shared" si="0" ref="E14:E44">(B14+C14+D14)/192</f>
        <v>19.361328125</v>
      </c>
      <c r="F14" s="24">
        <f>E14*1.5</f>
        <v>29.0419921875</v>
      </c>
      <c r="G14" s="20">
        <f>E14*2</f>
        <v>38.72265625</v>
      </c>
      <c r="H14" s="20">
        <v>700</v>
      </c>
      <c r="I14" s="20">
        <v>890</v>
      </c>
      <c r="J14" s="20">
        <f>B14+C14+D14+H14+I14</f>
        <v>5307.375</v>
      </c>
      <c r="K14" s="10"/>
      <c r="L14" s="10"/>
      <c r="M14" s="10"/>
    </row>
    <row r="15" spans="1:13" s="11" customFormat="1" ht="21.75" customHeight="1">
      <c r="A15" s="23">
        <v>1</v>
      </c>
      <c r="B15" s="24">
        <f>B12</f>
        <v>3232.5</v>
      </c>
      <c r="C15" s="24">
        <f>C12</f>
        <v>484.875</v>
      </c>
      <c r="D15" s="25">
        <f>B12*D13</f>
        <v>48.4875</v>
      </c>
      <c r="E15" s="24">
        <f t="shared" si="0"/>
        <v>19.613867187500002</v>
      </c>
      <c r="F15" s="24">
        <f>E15*1.5</f>
        <v>29.42080078125</v>
      </c>
      <c r="G15" s="24">
        <f>E15*2</f>
        <v>39.227734375000004</v>
      </c>
      <c r="H15" s="24">
        <v>700</v>
      </c>
      <c r="I15" s="24">
        <v>890</v>
      </c>
      <c r="J15" s="24">
        <f aca="true" t="shared" si="1" ref="J15:J44">B15+C15+D15+H15+I15</f>
        <v>5355.8625</v>
      </c>
      <c r="K15" s="10"/>
      <c r="L15" s="10"/>
      <c r="M15" s="10"/>
    </row>
    <row r="16" spans="1:13" s="13" customFormat="1" ht="21.75" customHeight="1">
      <c r="A16" s="27">
        <v>2</v>
      </c>
      <c r="B16" s="24">
        <f>B12</f>
        <v>3232.5</v>
      </c>
      <c r="C16" s="24">
        <f>C12</f>
        <v>484.875</v>
      </c>
      <c r="D16" s="28">
        <f>B12*D13*A16</f>
        <v>96.975</v>
      </c>
      <c r="E16" s="29">
        <f t="shared" si="0"/>
        <v>19.86640625</v>
      </c>
      <c r="F16" s="24">
        <f aca="true" t="shared" si="2" ref="F16:F44">E16*1.5</f>
        <v>29.799609375000003</v>
      </c>
      <c r="G16" s="24">
        <f aca="true" t="shared" si="3" ref="G16:G44">E16*2</f>
        <v>39.7328125</v>
      </c>
      <c r="H16" s="24">
        <v>700</v>
      </c>
      <c r="I16" s="24">
        <v>890</v>
      </c>
      <c r="J16" s="24">
        <f t="shared" si="1"/>
        <v>5404.35</v>
      </c>
      <c r="K16" s="12"/>
      <c r="L16" s="12"/>
      <c r="M16" s="12"/>
    </row>
    <row r="17" spans="1:13" s="13" customFormat="1" ht="21.75" customHeight="1">
      <c r="A17" s="27">
        <v>3</v>
      </c>
      <c r="B17" s="24">
        <f aca="true" t="shared" si="4" ref="B17:C29">B14</f>
        <v>3232.5</v>
      </c>
      <c r="C17" s="24">
        <f t="shared" si="4"/>
        <v>484.875</v>
      </c>
      <c r="D17" s="28">
        <f>B12*D13*A17</f>
        <v>145.46249999999998</v>
      </c>
      <c r="E17" s="29">
        <f t="shared" si="0"/>
        <v>20.1189453125</v>
      </c>
      <c r="F17" s="24">
        <f t="shared" si="2"/>
        <v>30.178417968749997</v>
      </c>
      <c r="G17" s="24">
        <f t="shared" si="3"/>
        <v>40.237890625</v>
      </c>
      <c r="H17" s="24">
        <v>700</v>
      </c>
      <c r="I17" s="24">
        <v>890</v>
      </c>
      <c r="J17" s="24">
        <f t="shared" si="1"/>
        <v>5452.8375</v>
      </c>
      <c r="K17" s="12"/>
      <c r="L17" s="12"/>
      <c r="M17" s="12"/>
    </row>
    <row r="18" spans="1:13" s="13" customFormat="1" ht="21.75" customHeight="1">
      <c r="A18" s="27">
        <v>4</v>
      </c>
      <c r="B18" s="24">
        <f>B14</f>
        <v>3232.5</v>
      </c>
      <c r="C18" s="24">
        <f>C14</f>
        <v>484.875</v>
      </c>
      <c r="D18" s="28">
        <f>B12*D13*A18</f>
        <v>193.95</v>
      </c>
      <c r="E18" s="29">
        <f t="shared" si="0"/>
        <v>20.371484374999998</v>
      </c>
      <c r="F18" s="24">
        <f t="shared" si="2"/>
        <v>30.5572265625</v>
      </c>
      <c r="G18" s="24">
        <f t="shared" si="3"/>
        <v>40.742968749999996</v>
      </c>
      <c r="H18" s="24">
        <v>700</v>
      </c>
      <c r="I18" s="24">
        <v>890</v>
      </c>
      <c r="J18" s="24">
        <f t="shared" si="1"/>
        <v>5501.325</v>
      </c>
      <c r="K18" s="12"/>
      <c r="L18" s="12"/>
      <c r="M18" s="12"/>
    </row>
    <row r="19" spans="1:13" s="13" customFormat="1" ht="21.75" customHeight="1">
      <c r="A19" s="27">
        <v>5</v>
      </c>
      <c r="B19" s="24">
        <f t="shared" si="4"/>
        <v>3232.5</v>
      </c>
      <c r="C19" s="24">
        <f t="shared" si="4"/>
        <v>484.875</v>
      </c>
      <c r="D19" s="28">
        <f>B12*D13*A19</f>
        <v>242.4375</v>
      </c>
      <c r="E19" s="29">
        <f t="shared" si="0"/>
        <v>20.6240234375</v>
      </c>
      <c r="F19" s="24">
        <f t="shared" si="2"/>
        <v>30.93603515625</v>
      </c>
      <c r="G19" s="24">
        <f t="shared" si="3"/>
        <v>41.248046875</v>
      </c>
      <c r="H19" s="24">
        <v>700</v>
      </c>
      <c r="I19" s="24">
        <v>890</v>
      </c>
      <c r="J19" s="24">
        <f t="shared" si="1"/>
        <v>5549.8125</v>
      </c>
      <c r="K19" s="12"/>
      <c r="L19" s="12"/>
      <c r="M19" s="12"/>
    </row>
    <row r="20" spans="1:13" s="13" customFormat="1" ht="21.75" customHeight="1">
      <c r="A20" s="27">
        <v>6</v>
      </c>
      <c r="B20" s="24">
        <f>B16</f>
        <v>3232.5</v>
      </c>
      <c r="C20" s="24">
        <f>C16</f>
        <v>484.875</v>
      </c>
      <c r="D20" s="28">
        <f>B12*D13*A20</f>
        <v>290.92499999999995</v>
      </c>
      <c r="E20" s="29">
        <f t="shared" si="0"/>
        <v>20.876562500000002</v>
      </c>
      <c r="F20" s="24">
        <f t="shared" si="2"/>
        <v>31.31484375</v>
      </c>
      <c r="G20" s="24">
        <f t="shared" si="3"/>
        <v>41.753125000000004</v>
      </c>
      <c r="H20" s="24">
        <v>700</v>
      </c>
      <c r="I20" s="24">
        <v>890</v>
      </c>
      <c r="J20" s="24">
        <f t="shared" si="1"/>
        <v>5598.3</v>
      </c>
      <c r="K20" s="12"/>
      <c r="L20" s="12"/>
      <c r="M20" s="12"/>
    </row>
    <row r="21" spans="1:13" s="13" customFormat="1" ht="21.75" customHeight="1">
      <c r="A21" s="27">
        <v>7</v>
      </c>
      <c r="B21" s="24">
        <f t="shared" si="4"/>
        <v>3232.5</v>
      </c>
      <c r="C21" s="24">
        <f t="shared" si="4"/>
        <v>484.875</v>
      </c>
      <c r="D21" s="28">
        <f>B12*D13*A21</f>
        <v>339.41249999999997</v>
      </c>
      <c r="E21" s="29">
        <f t="shared" si="0"/>
        <v>21.1291015625</v>
      </c>
      <c r="F21" s="24">
        <f t="shared" si="2"/>
        <v>31.693652343750003</v>
      </c>
      <c r="G21" s="24">
        <f t="shared" si="3"/>
        <v>42.258203125</v>
      </c>
      <c r="H21" s="24">
        <v>700</v>
      </c>
      <c r="I21" s="24">
        <v>890</v>
      </c>
      <c r="J21" s="24">
        <f t="shared" si="1"/>
        <v>5646.7875</v>
      </c>
      <c r="K21" s="12"/>
      <c r="L21" s="12"/>
      <c r="M21" s="12"/>
    </row>
    <row r="22" spans="1:13" s="13" customFormat="1" ht="21.75" customHeight="1">
      <c r="A22" s="27">
        <v>8</v>
      </c>
      <c r="B22" s="24">
        <f>B18</f>
        <v>3232.5</v>
      </c>
      <c r="C22" s="24">
        <f>C18</f>
        <v>484.875</v>
      </c>
      <c r="D22" s="28">
        <f>B12*D13*A22</f>
        <v>387.9</v>
      </c>
      <c r="E22" s="29">
        <f t="shared" si="0"/>
        <v>21.381640625</v>
      </c>
      <c r="F22" s="24">
        <f t="shared" si="2"/>
        <v>32.0724609375</v>
      </c>
      <c r="G22" s="24">
        <f t="shared" si="3"/>
        <v>42.76328125</v>
      </c>
      <c r="H22" s="24">
        <v>700</v>
      </c>
      <c r="I22" s="24">
        <v>890</v>
      </c>
      <c r="J22" s="24">
        <f t="shared" si="1"/>
        <v>5695.275</v>
      </c>
      <c r="K22" s="12"/>
      <c r="L22" s="12"/>
      <c r="M22" s="12"/>
    </row>
    <row r="23" spans="1:13" s="13" customFormat="1" ht="21.75" customHeight="1">
      <c r="A23" s="27">
        <v>9</v>
      </c>
      <c r="B23" s="24">
        <f t="shared" si="4"/>
        <v>3232.5</v>
      </c>
      <c r="C23" s="24">
        <f t="shared" si="4"/>
        <v>484.875</v>
      </c>
      <c r="D23" s="28">
        <f>B12*D13*A23</f>
        <v>436.3875</v>
      </c>
      <c r="E23" s="29">
        <f t="shared" si="0"/>
        <v>21.634179687499998</v>
      </c>
      <c r="F23" s="24">
        <f t="shared" si="2"/>
        <v>32.45126953125</v>
      </c>
      <c r="G23" s="24">
        <f t="shared" si="3"/>
        <v>43.268359374999996</v>
      </c>
      <c r="H23" s="24">
        <v>700</v>
      </c>
      <c r="I23" s="24">
        <v>890</v>
      </c>
      <c r="J23" s="24">
        <f t="shared" si="1"/>
        <v>5743.7625</v>
      </c>
      <c r="K23" s="12"/>
      <c r="L23" s="12"/>
      <c r="M23" s="12"/>
    </row>
    <row r="24" spans="1:13" s="13" customFormat="1" ht="21.75" customHeight="1">
      <c r="A24" s="27">
        <v>10</v>
      </c>
      <c r="B24" s="24">
        <f>B20</f>
        <v>3232.5</v>
      </c>
      <c r="C24" s="24">
        <f>C20</f>
        <v>484.875</v>
      </c>
      <c r="D24" s="28">
        <f>B12*D13*A24</f>
        <v>484.875</v>
      </c>
      <c r="E24" s="29">
        <f t="shared" si="0"/>
        <v>21.88671875</v>
      </c>
      <c r="F24" s="24">
        <f t="shared" si="2"/>
        <v>32.830078125</v>
      </c>
      <c r="G24" s="24">
        <f t="shared" si="3"/>
        <v>43.7734375</v>
      </c>
      <c r="H24" s="24">
        <v>700</v>
      </c>
      <c r="I24" s="24">
        <v>890</v>
      </c>
      <c r="J24" s="24">
        <f t="shared" si="1"/>
        <v>5792.25</v>
      </c>
      <c r="K24" s="12"/>
      <c r="L24" s="12"/>
      <c r="M24" s="12"/>
    </row>
    <row r="25" spans="1:13" s="13" customFormat="1" ht="21.75" customHeight="1">
      <c r="A25" s="27">
        <v>11</v>
      </c>
      <c r="B25" s="24">
        <f t="shared" si="4"/>
        <v>3232.5</v>
      </c>
      <c r="C25" s="24">
        <f t="shared" si="4"/>
        <v>484.875</v>
      </c>
      <c r="D25" s="28">
        <f>B12*D13*A25</f>
        <v>533.3625</v>
      </c>
      <c r="E25" s="29">
        <f t="shared" si="0"/>
        <v>22.139257812500002</v>
      </c>
      <c r="F25" s="24">
        <f t="shared" si="2"/>
        <v>33.20888671875</v>
      </c>
      <c r="G25" s="24">
        <f t="shared" si="3"/>
        <v>44.278515625000004</v>
      </c>
      <c r="H25" s="24">
        <v>700</v>
      </c>
      <c r="I25" s="24">
        <v>890</v>
      </c>
      <c r="J25" s="24">
        <f t="shared" si="1"/>
        <v>5840.7375</v>
      </c>
      <c r="K25" s="12"/>
      <c r="L25" s="12"/>
      <c r="M25" s="12"/>
    </row>
    <row r="26" spans="1:13" s="13" customFormat="1" ht="21.75" customHeight="1">
      <c r="A26" s="27">
        <v>12</v>
      </c>
      <c r="B26" s="24">
        <f>B22</f>
        <v>3232.5</v>
      </c>
      <c r="C26" s="24">
        <f>C22</f>
        <v>484.875</v>
      </c>
      <c r="D26" s="28">
        <f>B12*D13*A26</f>
        <v>581.8499999999999</v>
      </c>
      <c r="E26" s="29">
        <f t="shared" si="0"/>
        <v>22.391796875</v>
      </c>
      <c r="F26" s="24">
        <f t="shared" si="2"/>
        <v>33.5876953125</v>
      </c>
      <c r="G26" s="24">
        <f t="shared" si="3"/>
        <v>44.78359375</v>
      </c>
      <c r="H26" s="24">
        <v>700</v>
      </c>
      <c r="I26" s="24">
        <v>890</v>
      </c>
      <c r="J26" s="24">
        <f t="shared" si="1"/>
        <v>5889.225</v>
      </c>
      <c r="K26" s="12"/>
      <c r="L26" s="12"/>
      <c r="M26" s="12"/>
    </row>
    <row r="27" spans="1:13" s="13" customFormat="1" ht="21.75" customHeight="1">
      <c r="A27" s="27">
        <v>13</v>
      </c>
      <c r="B27" s="24">
        <f t="shared" si="4"/>
        <v>3232.5</v>
      </c>
      <c r="C27" s="24">
        <f t="shared" si="4"/>
        <v>484.875</v>
      </c>
      <c r="D27" s="28">
        <f>B12*D13*A27</f>
        <v>630.3375</v>
      </c>
      <c r="E27" s="29">
        <f t="shared" si="0"/>
        <v>22.6443359375</v>
      </c>
      <c r="F27" s="24">
        <f t="shared" si="2"/>
        <v>33.96650390625</v>
      </c>
      <c r="G27" s="24">
        <f t="shared" si="3"/>
        <v>45.288671875</v>
      </c>
      <c r="H27" s="24">
        <v>700</v>
      </c>
      <c r="I27" s="24">
        <v>890</v>
      </c>
      <c r="J27" s="24">
        <f t="shared" si="1"/>
        <v>5937.7125</v>
      </c>
      <c r="K27" s="12"/>
      <c r="L27" s="12"/>
      <c r="M27" s="12"/>
    </row>
    <row r="28" spans="1:13" s="13" customFormat="1" ht="21.75" customHeight="1">
      <c r="A28" s="27">
        <v>14</v>
      </c>
      <c r="B28" s="24">
        <f>B24</f>
        <v>3232.5</v>
      </c>
      <c r="C28" s="24">
        <f>C24</f>
        <v>484.875</v>
      </c>
      <c r="D28" s="28">
        <f>B12*D13*A28</f>
        <v>678.8249999999999</v>
      </c>
      <c r="E28" s="29">
        <f t="shared" si="0"/>
        <v>22.896874999999998</v>
      </c>
      <c r="F28" s="24">
        <f t="shared" si="2"/>
        <v>34.3453125</v>
      </c>
      <c r="G28" s="24">
        <f t="shared" si="3"/>
        <v>45.793749999999996</v>
      </c>
      <c r="H28" s="24">
        <v>700</v>
      </c>
      <c r="I28" s="24">
        <v>890</v>
      </c>
      <c r="J28" s="24">
        <f t="shared" si="1"/>
        <v>5986.2</v>
      </c>
      <c r="K28" s="12"/>
      <c r="L28" s="12"/>
      <c r="M28" s="12"/>
    </row>
    <row r="29" spans="1:13" s="13" customFormat="1" ht="21.75" customHeight="1">
      <c r="A29" s="27">
        <v>15</v>
      </c>
      <c r="B29" s="24">
        <f t="shared" si="4"/>
        <v>3232.5</v>
      </c>
      <c r="C29" s="24">
        <f t="shared" si="4"/>
        <v>484.875</v>
      </c>
      <c r="D29" s="28">
        <f>B12*D13*A29</f>
        <v>727.3125</v>
      </c>
      <c r="E29" s="29">
        <f t="shared" si="0"/>
        <v>23.1494140625</v>
      </c>
      <c r="F29" s="24">
        <f t="shared" si="2"/>
        <v>34.72412109375</v>
      </c>
      <c r="G29" s="24">
        <f t="shared" si="3"/>
        <v>46.298828125</v>
      </c>
      <c r="H29" s="24">
        <v>700</v>
      </c>
      <c r="I29" s="24">
        <v>890</v>
      </c>
      <c r="J29" s="24">
        <f t="shared" si="1"/>
        <v>6034.6875</v>
      </c>
      <c r="K29" s="12"/>
      <c r="L29" s="12"/>
      <c r="M29" s="12"/>
    </row>
    <row r="30" spans="1:13" s="13" customFormat="1" ht="21.75" customHeight="1">
      <c r="A30" s="27">
        <v>16</v>
      </c>
      <c r="B30" s="24">
        <f>B26</f>
        <v>3232.5</v>
      </c>
      <c r="C30" s="24">
        <f>C26</f>
        <v>484.875</v>
      </c>
      <c r="D30" s="28">
        <f>B12*D13*A30</f>
        <v>775.8</v>
      </c>
      <c r="E30" s="29">
        <f t="shared" si="0"/>
        <v>23.401953125000002</v>
      </c>
      <c r="F30" s="24">
        <f t="shared" si="2"/>
        <v>35.1029296875</v>
      </c>
      <c r="G30" s="24">
        <f t="shared" si="3"/>
        <v>46.803906250000004</v>
      </c>
      <c r="H30" s="24">
        <v>700</v>
      </c>
      <c r="I30" s="24">
        <v>890</v>
      </c>
      <c r="J30" s="24">
        <f t="shared" si="1"/>
        <v>6083.175</v>
      </c>
      <c r="K30" s="12"/>
      <c r="L30" s="12"/>
      <c r="M30" s="12"/>
    </row>
    <row r="31" spans="1:13" s="13" customFormat="1" ht="21.75" customHeight="1">
      <c r="A31" s="27">
        <v>17</v>
      </c>
      <c r="B31" s="24">
        <f>B27</f>
        <v>3232.5</v>
      </c>
      <c r="C31" s="24">
        <f>C28</f>
        <v>484.875</v>
      </c>
      <c r="D31" s="28">
        <f>B12*D13*A31</f>
        <v>824.2874999999999</v>
      </c>
      <c r="E31" s="29">
        <f t="shared" si="0"/>
        <v>23.6544921875</v>
      </c>
      <c r="F31" s="24">
        <f t="shared" si="2"/>
        <v>35.48173828125</v>
      </c>
      <c r="G31" s="24">
        <f t="shared" si="3"/>
        <v>47.308984375</v>
      </c>
      <c r="H31" s="24">
        <v>700</v>
      </c>
      <c r="I31" s="24">
        <v>890</v>
      </c>
      <c r="J31" s="24">
        <f t="shared" si="1"/>
        <v>6131.6625</v>
      </c>
      <c r="K31" s="12"/>
      <c r="L31" s="12"/>
      <c r="M31" s="12"/>
    </row>
    <row r="32" spans="1:13" s="13" customFormat="1" ht="21.75" customHeight="1">
      <c r="A32" s="27">
        <v>18</v>
      </c>
      <c r="B32" s="24">
        <f aca="true" t="shared" si="5" ref="B32:B44">B29</f>
        <v>3232.5</v>
      </c>
      <c r="C32" s="24">
        <f>C28</f>
        <v>484.875</v>
      </c>
      <c r="D32" s="28">
        <f>B12*D13*A32</f>
        <v>872.775</v>
      </c>
      <c r="E32" s="29">
        <f t="shared" si="0"/>
        <v>23.90703125</v>
      </c>
      <c r="F32" s="24">
        <f t="shared" si="2"/>
        <v>35.860546875</v>
      </c>
      <c r="G32" s="24">
        <f t="shared" si="3"/>
        <v>47.8140625</v>
      </c>
      <c r="H32" s="24">
        <v>700</v>
      </c>
      <c r="I32" s="24">
        <v>890</v>
      </c>
      <c r="J32" s="24">
        <f t="shared" si="1"/>
        <v>6180.15</v>
      </c>
      <c r="K32" s="12"/>
      <c r="L32" s="12"/>
      <c r="M32" s="12"/>
    </row>
    <row r="33" spans="1:13" s="13" customFormat="1" ht="21.75" customHeight="1">
      <c r="A33" s="27">
        <v>19</v>
      </c>
      <c r="B33" s="24">
        <f>B29</f>
        <v>3232.5</v>
      </c>
      <c r="C33" s="24">
        <f>C30</f>
        <v>484.875</v>
      </c>
      <c r="D33" s="28">
        <f>B12*D13*A33</f>
        <v>921.2624999999999</v>
      </c>
      <c r="E33" s="29">
        <f t="shared" si="0"/>
        <v>24.159570312499998</v>
      </c>
      <c r="F33" s="24">
        <f t="shared" si="2"/>
        <v>36.23935546875</v>
      </c>
      <c r="G33" s="24">
        <f t="shared" si="3"/>
        <v>48.319140624999996</v>
      </c>
      <c r="H33" s="24">
        <v>700</v>
      </c>
      <c r="I33" s="24">
        <v>890</v>
      </c>
      <c r="J33" s="24">
        <f t="shared" si="1"/>
        <v>6228.6375</v>
      </c>
      <c r="K33" s="12"/>
      <c r="L33" s="12"/>
      <c r="M33" s="12"/>
    </row>
    <row r="34" spans="1:13" s="13" customFormat="1" ht="21.75" customHeight="1">
      <c r="A34" s="27">
        <v>20</v>
      </c>
      <c r="B34" s="24">
        <f t="shared" si="5"/>
        <v>3232.5</v>
      </c>
      <c r="C34" s="24">
        <f>C30</f>
        <v>484.875</v>
      </c>
      <c r="D34" s="28">
        <f>B12*D13*A34</f>
        <v>969.75</v>
      </c>
      <c r="E34" s="29">
        <f t="shared" si="0"/>
        <v>24.412109375</v>
      </c>
      <c r="F34" s="24">
        <f t="shared" si="2"/>
        <v>36.6181640625</v>
      </c>
      <c r="G34" s="24">
        <f t="shared" si="3"/>
        <v>48.82421875</v>
      </c>
      <c r="H34" s="24">
        <v>700</v>
      </c>
      <c r="I34" s="24">
        <v>890</v>
      </c>
      <c r="J34" s="24">
        <f t="shared" si="1"/>
        <v>6277.125</v>
      </c>
      <c r="K34" s="12"/>
      <c r="L34" s="12"/>
      <c r="M34" s="12"/>
    </row>
    <row r="35" spans="1:13" s="13" customFormat="1" ht="21.75" customHeight="1">
      <c r="A35" s="27">
        <v>21</v>
      </c>
      <c r="B35" s="24">
        <f>B31</f>
        <v>3232.5</v>
      </c>
      <c r="C35" s="24">
        <f>C32</f>
        <v>484.875</v>
      </c>
      <c r="D35" s="28">
        <f>B12*D13*A35</f>
        <v>1018.2375</v>
      </c>
      <c r="E35" s="29">
        <f t="shared" si="0"/>
        <v>24.664648437500002</v>
      </c>
      <c r="F35" s="24">
        <f t="shared" si="2"/>
        <v>36.99697265625</v>
      </c>
      <c r="G35" s="24">
        <f t="shared" si="3"/>
        <v>49.329296875000004</v>
      </c>
      <c r="H35" s="24">
        <v>700</v>
      </c>
      <c r="I35" s="24">
        <v>890</v>
      </c>
      <c r="J35" s="24">
        <f t="shared" si="1"/>
        <v>6325.6125</v>
      </c>
      <c r="K35" s="12"/>
      <c r="L35" s="12"/>
      <c r="M35" s="12"/>
    </row>
    <row r="36" spans="1:13" s="13" customFormat="1" ht="21.75" customHeight="1">
      <c r="A36" s="27">
        <v>22</v>
      </c>
      <c r="B36" s="24">
        <f t="shared" si="5"/>
        <v>3232.5</v>
      </c>
      <c r="C36" s="24">
        <f>C32</f>
        <v>484.875</v>
      </c>
      <c r="D36" s="28">
        <f>B12*D13*A36</f>
        <v>1066.725</v>
      </c>
      <c r="E36" s="29">
        <f t="shared" si="0"/>
        <v>24.9171875</v>
      </c>
      <c r="F36" s="24">
        <f t="shared" si="2"/>
        <v>37.37578125</v>
      </c>
      <c r="G36" s="24">
        <f t="shared" si="3"/>
        <v>49.834375</v>
      </c>
      <c r="H36" s="24">
        <v>700</v>
      </c>
      <c r="I36" s="24">
        <v>890</v>
      </c>
      <c r="J36" s="24">
        <f t="shared" si="1"/>
        <v>6374.1</v>
      </c>
      <c r="K36" s="12"/>
      <c r="L36" s="12"/>
      <c r="M36" s="12"/>
    </row>
    <row r="37" spans="1:13" s="13" customFormat="1" ht="21.75" customHeight="1">
      <c r="A37" s="27">
        <v>23</v>
      </c>
      <c r="B37" s="24">
        <f>B33</f>
        <v>3232.5</v>
      </c>
      <c r="C37" s="24">
        <f>C34</f>
        <v>484.875</v>
      </c>
      <c r="D37" s="28">
        <f>B12*D13*A37</f>
        <v>1115.2124999999999</v>
      </c>
      <c r="E37" s="29">
        <f t="shared" si="0"/>
        <v>25.1697265625</v>
      </c>
      <c r="F37" s="24">
        <f t="shared" si="2"/>
        <v>37.75458984375</v>
      </c>
      <c r="G37" s="24">
        <f t="shared" si="3"/>
        <v>50.339453125</v>
      </c>
      <c r="H37" s="24">
        <v>700</v>
      </c>
      <c r="I37" s="24">
        <v>890</v>
      </c>
      <c r="J37" s="24">
        <f t="shared" si="1"/>
        <v>6422.5875</v>
      </c>
      <c r="K37" s="12"/>
      <c r="L37" s="12"/>
      <c r="M37" s="12"/>
    </row>
    <row r="38" spans="1:13" s="13" customFormat="1" ht="21.75" customHeight="1">
      <c r="A38" s="27">
        <v>24</v>
      </c>
      <c r="B38" s="24">
        <f t="shared" si="5"/>
        <v>3232.5</v>
      </c>
      <c r="C38" s="24">
        <f>C34</f>
        <v>484.875</v>
      </c>
      <c r="D38" s="28">
        <f>B12*D13*A38</f>
        <v>1163.6999999999998</v>
      </c>
      <c r="E38" s="29">
        <f t="shared" si="0"/>
        <v>25.422265624999998</v>
      </c>
      <c r="F38" s="24">
        <f t="shared" si="2"/>
        <v>38.1333984375</v>
      </c>
      <c r="G38" s="24">
        <f t="shared" si="3"/>
        <v>50.844531249999996</v>
      </c>
      <c r="H38" s="24">
        <v>700</v>
      </c>
      <c r="I38" s="24">
        <v>890</v>
      </c>
      <c r="J38" s="24">
        <f t="shared" si="1"/>
        <v>6471.075</v>
      </c>
      <c r="K38" s="12"/>
      <c r="L38" s="12"/>
      <c r="M38" s="12"/>
    </row>
    <row r="39" spans="1:13" s="13" customFormat="1" ht="21.75" customHeight="1">
      <c r="A39" s="27">
        <v>25</v>
      </c>
      <c r="B39" s="24">
        <f>B35</f>
        <v>3232.5</v>
      </c>
      <c r="C39" s="24">
        <f>C36</f>
        <v>484.875</v>
      </c>
      <c r="D39" s="28">
        <f>B12*D13*A39</f>
        <v>1212.1875</v>
      </c>
      <c r="E39" s="29">
        <f t="shared" si="0"/>
        <v>25.6748046875</v>
      </c>
      <c r="F39" s="24">
        <f t="shared" si="2"/>
        <v>38.51220703125</v>
      </c>
      <c r="G39" s="24">
        <f t="shared" si="3"/>
        <v>51.349609375</v>
      </c>
      <c r="H39" s="24">
        <v>700</v>
      </c>
      <c r="I39" s="24">
        <v>890</v>
      </c>
      <c r="J39" s="24">
        <f t="shared" si="1"/>
        <v>6519.5625</v>
      </c>
      <c r="K39" s="12"/>
      <c r="L39" s="12"/>
      <c r="M39" s="12"/>
    </row>
    <row r="40" spans="1:13" s="13" customFormat="1" ht="21.75" customHeight="1">
      <c r="A40" s="27">
        <v>26</v>
      </c>
      <c r="B40" s="24">
        <f t="shared" si="5"/>
        <v>3232.5</v>
      </c>
      <c r="C40" s="24">
        <f>C36</f>
        <v>484.875</v>
      </c>
      <c r="D40" s="28">
        <f>B12*D13*A40</f>
        <v>1260.675</v>
      </c>
      <c r="E40" s="29">
        <f t="shared" si="0"/>
        <v>25.927343750000002</v>
      </c>
      <c r="F40" s="24">
        <f t="shared" si="2"/>
        <v>38.891015625</v>
      </c>
      <c r="G40" s="24">
        <f t="shared" si="3"/>
        <v>51.854687500000004</v>
      </c>
      <c r="H40" s="24">
        <v>700</v>
      </c>
      <c r="I40" s="24">
        <v>890</v>
      </c>
      <c r="J40" s="24">
        <f t="shared" si="1"/>
        <v>6568.05</v>
      </c>
      <c r="K40" s="12"/>
      <c r="L40" s="12"/>
      <c r="M40" s="12"/>
    </row>
    <row r="41" spans="1:13" s="13" customFormat="1" ht="21.75" customHeight="1">
      <c r="A41" s="27">
        <v>27</v>
      </c>
      <c r="B41" s="24">
        <f>B37</f>
        <v>3232.5</v>
      </c>
      <c r="C41" s="24">
        <f>C38</f>
        <v>484.875</v>
      </c>
      <c r="D41" s="28">
        <f>B12*D13*A41</f>
        <v>1309.1625</v>
      </c>
      <c r="E41" s="29">
        <f t="shared" si="0"/>
        <v>26.1798828125</v>
      </c>
      <c r="F41" s="24">
        <f t="shared" si="2"/>
        <v>39.26982421875</v>
      </c>
      <c r="G41" s="24">
        <f t="shared" si="3"/>
        <v>52.359765625</v>
      </c>
      <c r="H41" s="24">
        <v>700</v>
      </c>
      <c r="I41" s="24">
        <v>890</v>
      </c>
      <c r="J41" s="24">
        <f t="shared" si="1"/>
        <v>6616.5375</v>
      </c>
      <c r="K41" s="12"/>
      <c r="L41" s="12"/>
      <c r="M41" s="12"/>
    </row>
    <row r="42" spans="1:13" s="13" customFormat="1" ht="21.75" customHeight="1">
      <c r="A42" s="27">
        <v>28</v>
      </c>
      <c r="B42" s="24">
        <f t="shared" si="5"/>
        <v>3232.5</v>
      </c>
      <c r="C42" s="24">
        <f>C38</f>
        <v>484.875</v>
      </c>
      <c r="D42" s="28">
        <f>B12*D13*A42</f>
        <v>1357.6499999999999</v>
      </c>
      <c r="E42" s="29">
        <f t="shared" si="0"/>
        <v>26.432421875</v>
      </c>
      <c r="F42" s="24">
        <f t="shared" si="2"/>
        <v>39.6486328125</v>
      </c>
      <c r="G42" s="24">
        <f t="shared" si="3"/>
        <v>52.86484375</v>
      </c>
      <c r="H42" s="24">
        <v>700</v>
      </c>
      <c r="I42" s="24">
        <v>890</v>
      </c>
      <c r="J42" s="24">
        <f t="shared" si="1"/>
        <v>6665.025</v>
      </c>
      <c r="K42" s="12"/>
      <c r="L42" s="12"/>
      <c r="M42" s="12"/>
    </row>
    <row r="43" spans="1:13" s="13" customFormat="1" ht="21.75" customHeight="1">
      <c r="A43" s="27">
        <v>29</v>
      </c>
      <c r="B43" s="24">
        <f>B39</f>
        <v>3232.5</v>
      </c>
      <c r="C43" s="24">
        <f>C40</f>
        <v>484.875</v>
      </c>
      <c r="D43" s="28">
        <f>B12*D13*A43</f>
        <v>1406.1374999999998</v>
      </c>
      <c r="E43" s="29">
        <f t="shared" si="0"/>
        <v>26.684960937499998</v>
      </c>
      <c r="F43" s="24">
        <f t="shared" si="2"/>
        <v>40.02744140625</v>
      </c>
      <c r="G43" s="24">
        <f t="shared" si="3"/>
        <v>53.369921874999996</v>
      </c>
      <c r="H43" s="24">
        <v>700</v>
      </c>
      <c r="I43" s="24">
        <v>890</v>
      </c>
      <c r="J43" s="24">
        <f t="shared" si="1"/>
        <v>6713.5125</v>
      </c>
      <c r="K43" s="12"/>
      <c r="L43" s="12"/>
      <c r="M43" s="12"/>
    </row>
    <row r="44" spans="1:13" s="13" customFormat="1" ht="21.75" customHeight="1" thickBot="1">
      <c r="A44" s="31">
        <v>30</v>
      </c>
      <c r="B44" s="32">
        <f t="shared" si="5"/>
        <v>3232.5</v>
      </c>
      <c r="C44" s="32">
        <f>C40</f>
        <v>484.875</v>
      </c>
      <c r="D44" s="33">
        <f>B12*D13*A44</f>
        <v>1454.625</v>
      </c>
      <c r="E44" s="34">
        <f t="shared" si="0"/>
        <v>26.9375</v>
      </c>
      <c r="F44" s="32">
        <f t="shared" si="2"/>
        <v>40.40625</v>
      </c>
      <c r="G44" s="32">
        <f t="shared" si="3"/>
        <v>53.875</v>
      </c>
      <c r="H44" s="32">
        <v>700</v>
      </c>
      <c r="I44" s="32">
        <v>890</v>
      </c>
      <c r="J44" s="32">
        <f t="shared" si="1"/>
        <v>6762</v>
      </c>
      <c r="K44" s="12"/>
      <c r="L44" s="12"/>
      <c r="M44" s="12"/>
    </row>
    <row r="45" spans="2:14" ht="12">
      <c r="B45" s="3"/>
      <c r="C45" s="3"/>
      <c r="D45" s="3"/>
      <c r="E45" s="3"/>
      <c r="F45" s="3"/>
      <c r="G45" s="3"/>
      <c r="H45" s="3"/>
      <c r="I45" s="3"/>
      <c r="J45" s="3"/>
      <c r="K45" s="3"/>
      <c r="L45" s="3"/>
      <c r="M45" s="3"/>
      <c r="N45" s="3"/>
    </row>
    <row r="46" spans="2:14" ht="12">
      <c r="B46" s="3"/>
      <c r="C46" s="3"/>
      <c r="D46" s="3"/>
      <c r="E46" s="3"/>
      <c r="F46" s="3"/>
      <c r="G46" s="3"/>
      <c r="H46" s="3"/>
      <c r="I46" s="3"/>
      <c r="J46" s="3"/>
      <c r="K46" s="3"/>
      <c r="L46" s="3"/>
      <c r="M46" s="3"/>
      <c r="N46" s="3"/>
    </row>
    <row r="47" spans="2:14" ht="12">
      <c r="B47" s="3"/>
      <c r="C47" s="3"/>
      <c r="D47" s="3"/>
      <c r="E47" s="3"/>
      <c r="F47" s="3"/>
      <c r="G47" s="3"/>
      <c r="H47" s="3"/>
      <c r="I47" s="3"/>
      <c r="J47" s="3"/>
      <c r="K47" s="3"/>
      <c r="L47" s="3"/>
      <c r="M47" s="3"/>
      <c r="N47" s="3"/>
    </row>
    <row r="48" spans="2:14" ht="12">
      <c r="B48" s="3"/>
      <c r="C48" s="3"/>
      <c r="D48" s="3"/>
      <c r="E48" s="3"/>
      <c r="F48" s="3"/>
      <c r="G48" s="3"/>
      <c r="H48" s="3"/>
      <c r="I48" s="3"/>
      <c r="J48" s="3"/>
      <c r="K48" s="3"/>
      <c r="L48" s="3"/>
      <c r="M48" s="3"/>
      <c r="N48" s="3"/>
    </row>
    <row r="49" spans="2:14" ht="12">
      <c r="B49" s="3"/>
      <c r="C49" s="3"/>
      <c r="D49" s="3"/>
      <c r="E49" s="3"/>
      <c r="F49" s="3"/>
      <c r="G49" s="3"/>
      <c r="H49" s="3"/>
      <c r="I49" s="3"/>
      <c r="J49" s="3"/>
      <c r="K49" s="3"/>
      <c r="L49" s="3"/>
      <c r="M49" s="3"/>
      <c r="N49" s="3"/>
    </row>
    <row r="50" spans="2:14" ht="12">
      <c r="B50" s="3"/>
      <c r="C50" s="3"/>
      <c r="D50" s="3"/>
      <c r="E50" s="3"/>
      <c r="F50" s="3"/>
      <c r="G50" s="3"/>
      <c r="H50" s="3"/>
      <c r="I50" s="3"/>
      <c r="J50" s="3"/>
      <c r="K50" s="3"/>
      <c r="L50" s="3"/>
      <c r="M50" s="3"/>
      <c r="N50" s="3"/>
    </row>
    <row r="51" spans="2:14" ht="12">
      <c r="B51" s="3"/>
      <c r="C51" s="3"/>
      <c r="D51" s="3"/>
      <c r="E51" s="3"/>
      <c r="F51" s="3"/>
      <c r="G51" s="3"/>
      <c r="H51" s="3"/>
      <c r="I51" s="3"/>
      <c r="J51" s="3"/>
      <c r="K51" s="3"/>
      <c r="L51" s="3"/>
      <c r="M51" s="3"/>
      <c r="N51" s="3"/>
    </row>
    <row r="52" spans="2:14" ht="12">
      <c r="B52" s="3"/>
      <c r="C52" s="3"/>
      <c r="D52" s="3"/>
      <c r="E52" s="3"/>
      <c r="F52" s="3"/>
      <c r="G52" s="3"/>
      <c r="H52" s="3"/>
      <c r="I52" s="3"/>
      <c r="J52" s="3"/>
      <c r="K52" s="3"/>
      <c r="L52" s="3"/>
      <c r="M52" s="3"/>
      <c r="N52" s="3"/>
    </row>
    <row r="53" spans="2:14" ht="12">
      <c r="B53" s="3"/>
      <c r="C53" s="3"/>
      <c r="D53" s="3"/>
      <c r="E53" s="3"/>
      <c r="F53" s="3"/>
      <c r="G53" s="3"/>
      <c r="H53" s="3"/>
      <c r="I53" s="3"/>
      <c r="J53" s="3"/>
      <c r="K53" s="3"/>
      <c r="L53" s="3"/>
      <c r="M53" s="3"/>
      <c r="N53" s="3"/>
    </row>
    <row r="54" spans="2:14" ht="12">
      <c r="B54" s="3"/>
      <c r="C54" s="3"/>
      <c r="D54" s="3"/>
      <c r="E54" s="3"/>
      <c r="F54" s="3"/>
      <c r="G54" s="3"/>
      <c r="H54" s="3"/>
      <c r="I54" s="3"/>
      <c r="J54" s="3"/>
      <c r="K54" s="3"/>
      <c r="L54" s="3"/>
      <c r="M54" s="3"/>
      <c r="N54" s="3"/>
    </row>
    <row r="55" spans="2:14" ht="12">
      <c r="B55" s="3"/>
      <c r="C55" s="3"/>
      <c r="D55" s="3"/>
      <c r="E55" s="3"/>
      <c r="F55" s="3"/>
      <c r="G55" s="3"/>
      <c r="H55" s="3"/>
      <c r="I55" s="3"/>
      <c r="J55" s="3"/>
      <c r="K55" s="3"/>
      <c r="L55" s="3"/>
      <c r="M55" s="3"/>
      <c r="N55" s="3"/>
    </row>
    <row r="56" spans="2:14" ht="12">
      <c r="B56" s="3"/>
      <c r="C56" s="3"/>
      <c r="D56" s="3"/>
      <c r="E56" s="3"/>
      <c r="F56" s="3"/>
      <c r="G56" s="3"/>
      <c r="H56" s="3"/>
      <c r="I56" s="3"/>
      <c r="J56" s="3"/>
      <c r="K56" s="3"/>
      <c r="L56" s="3"/>
      <c r="M56" s="3"/>
      <c r="N56" s="3"/>
    </row>
    <row r="57" spans="2:14" ht="12">
      <c r="B57" s="3"/>
      <c r="C57" s="3"/>
      <c r="D57" s="3"/>
      <c r="E57" s="3"/>
      <c r="F57" s="3"/>
      <c r="G57" s="3"/>
      <c r="H57" s="3"/>
      <c r="I57" s="3"/>
      <c r="J57" s="3"/>
      <c r="K57" s="3"/>
      <c r="L57" s="3"/>
      <c r="M57" s="3"/>
      <c r="N57" s="3"/>
    </row>
    <row r="58" spans="2:14" ht="12">
      <c r="B58" s="3"/>
      <c r="C58" s="3"/>
      <c r="D58" s="3"/>
      <c r="E58" s="3"/>
      <c r="F58" s="3"/>
      <c r="G58" s="3"/>
      <c r="H58" s="3"/>
      <c r="I58" s="3"/>
      <c r="J58" s="3"/>
      <c r="K58" s="3"/>
      <c r="L58" s="3"/>
      <c r="M58" s="3"/>
      <c r="N58" s="3"/>
    </row>
    <row r="59" spans="2:14" ht="12">
      <c r="B59" s="3"/>
      <c r="C59" s="3"/>
      <c r="D59" s="3"/>
      <c r="E59" s="3"/>
      <c r="F59" s="3"/>
      <c r="G59" s="3"/>
      <c r="H59" s="3"/>
      <c r="I59" s="3"/>
      <c r="J59" s="3"/>
      <c r="K59" s="3"/>
      <c r="L59" s="3"/>
      <c r="M59" s="3"/>
      <c r="N59" s="3"/>
    </row>
    <row r="60" spans="2:14" ht="12">
      <c r="B60" s="3"/>
      <c r="C60" s="3"/>
      <c r="D60" s="3"/>
      <c r="E60" s="3"/>
      <c r="F60" s="3"/>
      <c r="G60" s="3"/>
      <c r="H60" s="3"/>
      <c r="I60" s="3"/>
      <c r="J60" s="3"/>
      <c r="K60" s="3"/>
      <c r="L60" s="3"/>
      <c r="M60" s="3"/>
      <c r="N60" s="3"/>
    </row>
    <row r="61" spans="2:14" ht="12">
      <c r="B61" s="3"/>
      <c r="C61" s="3"/>
      <c r="D61" s="3"/>
      <c r="E61" s="3"/>
      <c r="F61" s="3"/>
      <c r="G61" s="3"/>
      <c r="H61" s="3"/>
      <c r="I61" s="3"/>
      <c r="J61" s="3"/>
      <c r="K61" s="3"/>
      <c r="L61" s="3"/>
      <c r="M61" s="3"/>
      <c r="N61" s="3"/>
    </row>
    <row r="62" spans="2:14" ht="12">
      <c r="B62" s="3"/>
      <c r="C62" s="3"/>
      <c r="D62" s="3"/>
      <c r="E62" s="3"/>
      <c r="F62" s="3"/>
      <c r="G62" s="3"/>
      <c r="H62" s="3"/>
      <c r="I62" s="3"/>
      <c r="J62" s="3"/>
      <c r="K62" s="3"/>
      <c r="L62" s="3"/>
      <c r="M62" s="3"/>
      <c r="N62" s="3"/>
    </row>
    <row r="63" spans="2:14" ht="12">
      <c r="B63" s="3"/>
      <c r="C63" s="3"/>
      <c r="D63" s="3"/>
      <c r="E63" s="3"/>
      <c r="F63" s="3"/>
      <c r="G63" s="3"/>
      <c r="H63" s="3"/>
      <c r="I63" s="3"/>
      <c r="J63" s="3"/>
      <c r="K63" s="3"/>
      <c r="L63" s="3"/>
      <c r="M63" s="3"/>
      <c r="N63" s="3"/>
    </row>
    <row r="64" spans="2:14" ht="12">
      <c r="B64" s="3"/>
      <c r="C64" s="3"/>
      <c r="D64" s="3"/>
      <c r="E64" s="3"/>
      <c r="F64" s="3"/>
      <c r="G64" s="3"/>
      <c r="H64" s="3"/>
      <c r="I64" s="3"/>
      <c r="J64" s="3"/>
      <c r="K64" s="3"/>
      <c r="L64" s="3"/>
      <c r="M64" s="3"/>
      <c r="N64" s="3"/>
    </row>
    <row r="65" spans="2:14" ht="12">
      <c r="B65" s="3"/>
      <c r="C65" s="3"/>
      <c r="D65" s="3"/>
      <c r="E65" s="3"/>
      <c r="F65" s="3"/>
      <c r="G65" s="3"/>
      <c r="H65" s="3"/>
      <c r="I65" s="3"/>
      <c r="J65" s="3"/>
      <c r="K65" s="3"/>
      <c r="L65" s="3"/>
      <c r="M65" s="3"/>
      <c r="N65" s="3"/>
    </row>
    <row r="66" spans="2:14" ht="12">
      <c r="B66" s="3"/>
      <c r="C66" s="3"/>
      <c r="D66" s="3"/>
      <c r="E66" s="3"/>
      <c r="F66" s="3"/>
      <c r="G66" s="3"/>
      <c r="H66" s="3"/>
      <c r="I66" s="3"/>
      <c r="J66" s="3"/>
      <c r="K66" s="3"/>
      <c r="L66" s="3"/>
      <c r="M66" s="3"/>
      <c r="N66" s="3"/>
    </row>
    <row r="67" spans="2:14" ht="12">
      <c r="B67" s="3"/>
      <c r="C67" s="3"/>
      <c r="D67" s="3"/>
      <c r="E67" s="3"/>
      <c r="F67" s="3"/>
      <c r="G67" s="3"/>
      <c r="H67" s="3"/>
      <c r="I67" s="3"/>
      <c r="J67" s="3"/>
      <c r="K67" s="3"/>
      <c r="L67" s="3"/>
      <c r="M67" s="3"/>
      <c r="N67" s="3"/>
    </row>
    <row r="68" spans="2:14" ht="12">
      <c r="B68" s="3"/>
      <c r="C68" s="3"/>
      <c r="D68" s="3"/>
      <c r="E68" s="3"/>
      <c r="F68" s="3"/>
      <c r="G68" s="3"/>
      <c r="H68" s="3"/>
      <c r="I68" s="3"/>
      <c r="J68" s="3"/>
      <c r="K68" s="3"/>
      <c r="L68" s="3"/>
      <c r="M68" s="3"/>
      <c r="N68" s="3"/>
    </row>
    <row r="69" spans="2:14" ht="12">
      <c r="B69" s="3"/>
      <c r="C69" s="3"/>
      <c r="D69" s="3"/>
      <c r="E69" s="3"/>
      <c r="F69" s="3"/>
      <c r="G69" s="3"/>
      <c r="H69" s="3"/>
      <c r="I69" s="3"/>
      <c r="J69" s="3"/>
      <c r="K69" s="3"/>
      <c r="L69" s="3"/>
      <c r="M69" s="3"/>
      <c r="N69" s="3"/>
    </row>
    <row r="70" spans="2:14" ht="12">
      <c r="B70" s="3"/>
      <c r="C70" s="3"/>
      <c r="D70" s="3"/>
      <c r="E70" s="3"/>
      <c r="F70" s="3"/>
      <c r="G70" s="3"/>
      <c r="H70" s="3"/>
      <c r="I70" s="3"/>
      <c r="J70" s="3"/>
      <c r="K70" s="3"/>
      <c r="L70" s="3"/>
      <c r="M70" s="3"/>
      <c r="N70" s="3"/>
    </row>
    <row r="71" spans="2:14" ht="12">
      <c r="B71" s="3"/>
      <c r="C71" s="3"/>
      <c r="D71" s="3"/>
      <c r="E71" s="3"/>
      <c r="F71" s="3"/>
      <c r="G71" s="3"/>
      <c r="H71" s="3"/>
      <c r="I71" s="3"/>
      <c r="J71" s="3"/>
      <c r="K71" s="3"/>
      <c r="L71" s="3"/>
      <c r="M71" s="3"/>
      <c r="N71" s="3"/>
    </row>
    <row r="72" spans="2:14" ht="12">
      <c r="B72" s="3"/>
      <c r="C72" s="3"/>
      <c r="D72" s="3"/>
      <c r="E72" s="3"/>
      <c r="F72" s="3"/>
      <c r="G72" s="3"/>
      <c r="H72" s="3"/>
      <c r="I72" s="3"/>
      <c r="J72" s="3"/>
      <c r="K72" s="3"/>
      <c r="L72" s="3"/>
      <c r="M72" s="3"/>
      <c r="N72" s="3"/>
    </row>
    <row r="73" spans="2:14" ht="12">
      <c r="B73" s="3"/>
      <c r="C73" s="3"/>
      <c r="D73" s="3"/>
      <c r="E73" s="3"/>
      <c r="F73" s="3"/>
      <c r="G73" s="3"/>
      <c r="H73" s="3"/>
      <c r="I73" s="3"/>
      <c r="J73" s="3"/>
      <c r="K73" s="3"/>
      <c r="L73" s="3"/>
      <c r="M73" s="3"/>
      <c r="N73" s="3"/>
    </row>
    <row r="74" spans="2:14" ht="12">
      <c r="B74" s="3"/>
      <c r="C74" s="3"/>
      <c r="D74" s="3"/>
      <c r="E74" s="3"/>
      <c r="F74" s="3"/>
      <c r="G74" s="3"/>
      <c r="H74" s="3"/>
      <c r="I74" s="3"/>
      <c r="J74" s="3"/>
      <c r="K74" s="3"/>
      <c r="L74" s="3"/>
      <c r="M74" s="3"/>
      <c r="N74" s="3"/>
    </row>
    <row r="75" spans="2:14" ht="12">
      <c r="B75" s="3"/>
      <c r="C75" s="3"/>
      <c r="D75" s="3"/>
      <c r="E75" s="3"/>
      <c r="F75" s="3"/>
      <c r="G75" s="3"/>
      <c r="H75" s="3"/>
      <c r="I75" s="3"/>
      <c r="J75" s="3"/>
      <c r="K75" s="3"/>
      <c r="L75" s="3"/>
      <c r="M75" s="3"/>
      <c r="N75" s="3"/>
    </row>
    <row r="76" spans="2:14" ht="12">
      <c r="B76" s="3"/>
      <c r="C76" s="3"/>
      <c r="D76" s="3"/>
      <c r="E76" s="3"/>
      <c r="F76" s="3"/>
      <c r="G76" s="3"/>
      <c r="H76" s="3"/>
      <c r="I76" s="3"/>
      <c r="J76" s="3"/>
      <c r="K76" s="3"/>
      <c r="L76" s="3"/>
      <c r="M76" s="3"/>
      <c r="N76" s="3"/>
    </row>
    <row r="77" spans="2:14" ht="12">
      <c r="B77" s="3"/>
      <c r="C77" s="3"/>
      <c r="D77" s="3"/>
      <c r="E77" s="3"/>
      <c r="F77" s="3"/>
      <c r="G77" s="3"/>
      <c r="H77" s="3"/>
      <c r="I77" s="3"/>
      <c r="J77" s="3"/>
      <c r="K77" s="3"/>
      <c r="L77" s="3"/>
      <c r="M77" s="3"/>
      <c r="N77" s="3"/>
    </row>
    <row r="78" spans="2:14" ht="12">
      <c r="B78" s="3"/>
      <c r="C78" s="3"/>
      <c r="D78" s="3"/>
      <c r="E78" s="3"/>
      <c r="F78" s="3"/>
      <c r="G78" s="3"/>
      <c r="H78" s="3"/>
      <c r="I78" s="3"/>
      <c r="J78" s="3"/>
      <c r="K78" s="3"/>
      <c r="L78" s="3"/>
      <c r="M78" s="3"/>
      <c r="N78" s="3"/>
    </row>
    <row r="79" spans="2:14" ht="12">
      <c r="B79" s="3"/>
      <c r="C79" s="3"/>
      <c r="D79" s="3"/>
      <c r="E79" s="3"/>
      <c r="F79" s="3"/>
      <c r="G79" s="3"/>
      <c r="H79" s="3"/>
      <c r="I79" s="3"/>
      <c r="J79" s="3"/>
      <c r="K79" s="3"/>
      <c r="L79" s="3"/>
      <c r="M79" s="3"/>
      <c r="N79" s="3"/>
    </row>
    <row r="80" spans="2:14" ht="12">
      <c r="B80" s="3"/>
      <c r="C80" s="3"/>
      <c r="D80" s="3"/>
      <c r="E80" s="3"/>
      <c r="F80" s="3"/>
      <c r="G80" s="3"/>
      <c r="H80" s="3"/>
      <c r="I80" s="3"/>
      <c r="J80" s="3"/>
      <c r="K80" s="3"/>
      <c r="L80" s="3"/>
      <c r="M80" s="3"/>
      <c r="N80" s="3"/>
    </row>
  </sheetData>
  <sheetProtection password="EA49" sheet="1" objects="1" scenarios="1"/>
  <mergeCells count="11">
    <mergeCell ref="E11:E13"/>
    <mergeCell ref="F11:F13"/>
    <mergeCell ref="G11:G13"/>
    <mergeCell ref="A7:J8"/>
    <mergeCell ref="A3:K3"/>
    <mergeCell ref="A4:K4"/>
    <mergeCell ref="A5:K5"/>
    <mergeCell ref="J11:J13"/>
    <mergeCell ref="I11:I13"/>
    <mergeCell ref="H11:H13"/>
    <mergeCell ref="A11:A13"/>
  </mergeCells>
  <printOptions horizontalCentered="1" verticalCentered="1"/>
  <pageMargins left="0.5905511811023623" right="0.3937007874015748" top="0.3937007874015748" bottom="0.3937007874015748" header="0" footer="0"/>
  <pageSetup horizontalDpi="1200" verticalDpi="1200" orientation="portrait" paperSize="9" scale="78" r:id="rId3"/>
  <legacyDrawing r:id="rId2"/>
  <oleObjects>
    <oleObject progId="Paint.Picture" shapeId="425314" r:id="rId1"/>
  </oleObjects>
</worksheet>
</file>

<file path=xl/worksheets/sheet7.xml><?xml version="1.0" encoding="utf-8"?>
<worksheet xmlns="http://schemas.openxmlformats.org/spreadsheetml/2006/main" xmlns:r="http://schemas.openxmlformats.org/officeDocument/2006/relationships">
  <sheetPr>
    <tabColor indexed="46"/>
  </sheetPr>
  <dimension ref="A2:N80"/>
  <sheetViews>
    <sheetView zoomScalePageLayoutView="0" workbookViewId="0" topLeftCell="A1">
      <selection activeCell="D14" sqref="D14"/>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2.8515625" style="1" customWidth="1"/>
    <col min="10" max="11" width="15.421875" style="1" bestFit="1" customWidth="1"/>
    <col min="12" max="16384" width="11.00390625" style="1" customWidth="1"/>
  </cols>
  <sheetData>
    <row r="1" ht="4.5" customHeight="1"/>
    <row r="2" spans="3:13" ht="12">
      <c r="C2" s="2"/>
      <c r="I2" s="79" t="s">
        <v>25</v>
      </c>
      <c r="J2" s="79"/>
      <c r="M2" s="35"/>
    </row>
    <row r="3" spans="1:13" ht="19.5">
      <c r="A3" s="80" t="s">
        <v>11</v>
      </c>
      <c r="B3" s="80"/>
      <c r="C3" s="80"/>
      <c r="D3" s="80"/>
      <c r="E3" s="80"/>
      <c r="F3" s="80"/>
      <c r="G3" s="80"/>
      <c r="H3" s="80"/>
      <c r="I3" s="80"/>
      <c r="J3" s="80"/>
      <c r="K3" s="80"/>
      <c r="L3" s="18"/>
      <c r="M3" s="18"/>
    </row>
    <row r="4" spans="1:13" ht="19.5">
      <c r="A4" s="80" t="s">
        <v>3</v>
      </c>
      <c r="B4" s="80"/>
      <c r="C4" s="80"/>
      <c r="D4" s="80"/>
      <c r="E4" s="80"/>
      <c r="F4" s="80"/>
      <c r="G4" s="80"/>
      <c r="H4" s="80"/>
      <c r="I4" s="80"/>
      <c r="J4" s="80"/>
      <c r="K4" s="80"/>
      <c r="L4" s="18"/>
      <c r="M4" s="18"/>
    </row>
    <row r="5" spans="1:13" ht="19.5">
      <c r="A5" s="91" t="s">
        <v>39</v>
      </c>
      <c r="B5" s="91"/>
      <c r="C5" s="91"/>
      <c r="D5" s="91"/>
      <c r="E5" s="91"/>
      <c r="F5" s="91"/>
      <c r="G5" s="91"/>
      <c r="H5" s="91"/>
      <c r="I5" s="91"/>
      <c r="J5" s="91"/>
      <c r="K5" s="91"/>
      <c r="L5" s="18"/>
      <c r="M5" s="18"/>
    </row>
    <row r="6" ht="22.5" customHeight="1"/>
    <row r="7" spans="1:11" ht="25.5" customHeight="1">
      <c r="A7" s="81" t="s">
        <v>40</v>
      </c>
      <c r="B7" s="81"/>
      <c r="C7" s="81"/>
      <c r="D7" s="81"/>
      <c r="E7" s="81"/>
      <c r="F7" s="81"/>
      <c r="G7" s="81"/>
      <c r="H7" s="81"/>
      <c r="I7" s="81"/>
      <c r="J7" s="81"/>
      <c r="K7" s="4"/>
    </row>
    <row r="8" spans="1:11" ht="25.5" customHeight="1">
      <c r="A8" s="81"/>
      <c r="B8" s="81"/>
      <c r="C8" s="81"/>
      <c r="D8" s="81"/>
      <c r="E8" s="81"/>
      <c r="F8" s="81"/>
      <c r="G8" s="81"/>
      <c r="H8" s="81"/>
      <c r="I8" s="81"/>
      <c r="J8" s="81"/>
      <c r="K8" s="4"/>
    </row>
    <row r="9" ht="6" customHeight="1"/>
    <row r="10" ht="3.75" customHeight="1" thickBot="1"/>
    <row r="11" spans="1:10" s="4" customFormat="1" ht="12">
      <c r="A11" s="82" t="s">
        <v>4</v>
      </c>
      <c r="B11" s="14" t="s">
        <v>1</v>
      </c>
      <c r="C11" s="7" t="s">
        <v>2</v>
      </c>
      <c r="D11" s="7" t="s">
        <v>6</v>
      </c>
      <c r="E11" s="76" t="s">
        <v>7</v>
      </c>
      <c r="F11" s="85" t="s">
        <v>8</v>
      </c>
      <c r="G11" s="76" t="s">
        <v>9</v>
      </c>
      <c r="H11" s="76" t="s">
        <v>5</v>
      </c>
      <c r="I11" s="92" t="s">
        <v>24</v>
      </c>
      <c r="J11" s="76" t="s">
        <v>36</v>
      </c>
    </row>
    <row r="12" spans="1:13" s="6" customFormat="1" ht="12">
      <c r="A12" s="83"/>
      <c r="B12" s="15">
        <v>4122.5</v>
      </c>
      <c r="C12" s="17">
        <f>B12*15%</f>
        <v>618.375</v>
      </c>
      <c r="D12" s="17">
        <f>B12*1.5%</f>
        <v>61.8375</v>
      </c>
      <c r="E12" s="77"/>
      <c r="F12" s="86"/>
      <c r="G12" s="77"/>
      <c r="H12" s="77"/>
      <c r="I12" s="93"/>
      <c r="J12" s="77"/>
      <c r="K12" s="9"/>
      <c r="L12" s="5"/>
      <c r="M12" s="5"/>
    </row>
    <row r="13" spans="1:13" s="6" customFormat="1" ht="12.75" thickBot="1">
      <c r="A13" s="84"/>
      <c r="B13" s="16"/>
      <c r="C13" s="37">
        <v>0.15</v>
      </c>
      <c r="D13" s="8">
        <v>0.015</v>
      </c>
      <c r="E13" s="78"/>
      <c r="F13" s="87"/>
      <c r="G13" s="78"/>
      <c r="H13" s="78"/>
      <c r="I13" s="94"/>
      <c r="J13" s="78"/>
      <c r="K13" s="9"/>
      <c r="L13" s="5"/>
      <c r="M13" s="5"/>
    </row>
    <row r="14" spans="1:13" s="11" customFormat="1" ht="21.75" customHeight="1">
      <c r="A14" s="19" t="s">
        <v>0</v>
      </c>
      <c r="B14" s="20">
        <f>B12</f>
        <v>4122.5</v>
      </c>
      <c r="C14" s="20">
        <f>C12</f>
        <v>618.375</v>
      </c>
      <c r="D14" s="25">
        <f>B108*D13</f>
        <v>0</v>
      </c>
      <c r="E14" s="24">
        <f aca="true" t="shared" si="0" ref="E14:E44">(B14+C14+D14)/192</f>
        <v>24.692057291666668</v>
      </c>
      <c r="F14" s="24">
        <f>E14*1.5</f>
        <v>37.0380859375</v>
      </c>
      <c r="G14" s="20">
        <f>E14*2</f>
        <v>49.384114583333336</v>
      </c>
      <c r="H14" s="20">
        <v>700</v>
      </c>
      <c r="I14" s="20">
        <v>750</v>
      </c>
      <c r="J14" s="20">
        <f>B14+C14+D14+H14+I14</f>
        <v>6190.875</v>
      </c>
      <c r="K14" s="10"/>
      <c r="L14" s="10"/>
      <c r="M14" s="10"/>
    </row>
    <row r="15" spans="1:13" s="11" customFormat="1" ht="21.75" customHeight="1">
      <c r="A15" s="23">
        <v>1</v>
      </c>
      <c r="B15" s="24">
        <f>B12</f>
        <v>4122.5</v>
      </c>
      <c r="C15" s="24">
        <f>C12</f>
        <v>618.375</v>
      </c>
      <c r="D15" s="25">
        <f>B12*D13</f>
        <v>61.8375</v>
      </c>
      <c r="E15" s="24">
        <f t="shared" si="0"/>
        <v>25.014127604166664</v>
      </c>
      <c r="F15" s="24">
        <f>E15*1.5</f>
        <v>37.52119140625</v>
      </c>
      <c r="G15" s="24">
        <f>E15*2</f>
        <v>50.02825520833333</v>
      </c>
      <c r="H15" s="24">
        <v>700</v>
      </c>
      <c r="I15" s="24">
        <v>750</v>
      </c>
      <c r="J15" s="24">
        <f aca="true" t="shared" si="1" ref="J15:J44">B15+C15+D15+H15+I15</f>
        <v>6252.7125</v>
      </c>
      <c r="K15" s="10"/>
      <c r="L15" s="10"/>
      <c r="M15" s="10"/>
    </row>
    <row r="16" spans="1:13" s="13" customFormat="1" ht="21.75" customHeight="1">
      <c r="A16" s="27">
        <v>2</v>
      </c>
      <c r="B16" s="24">
        <f>B12</f>
        <v>4122.5</v>
      </c>
      <c r="C16" s="24">
        <f>C12</f>
        <v>618.375</v>
      </c>
      <c r="D16" s="28">
        <f>B12*D13*A16</f>
        <v>123.675</v>
      </c>
      <c r="E16" s="29">
        <f t="shared" si="0"/>
        <v>25.336197916666666</v>
      </c>
      <c r="F16" s="24">
        <f aca="true" t="shared" si="2" ref="F16:F44">E16*1.5</f>
        <v>38.004296875</v>
      </c>
      <c r="G16" s="24">
        <f aca="true" t="shared" si="3" ref="G16:G44">E16*2</f>
        <v>50.67239583333333</v>
      </c>
      <c r="H16" s="24">
        <v>700</v>
      </c>
      <c r="I16" s="29">
        <v>750</v>
      </c>
      <c r="J16" s="24">
        <f t="shared" si="1"/>
        <v>6314.55</v>
      </c>
      <c r="K16" s="12"/>
      <c r="L16" s="12"/>
      <c r="M16" s="12"/>
    </row>
    <row r="17" spans="1:13" s="13" customFormat="1" ht="21.75" customHeight="1">
      <c r="A17" s="27">
        <v>3</v>
      </c>
      <c r="B17" s="24">
        <f aca="true" t="shared" si="4" ref="B17:C29">B14</f>
        <v>4122.5</v>
      </c>
      <c r="C17" s="24">
        <f t="shared" si="4"/>
        <v>618.375</v>
      </c>
      <c r="D17" s="28">
        <f>B12*D13*A17</f>
        <v>185.5125</v>
      </c>
      <c r="E17" s="29">
        <f t="shared" si="0"/>
        <v>25.658268229166666</v>
      </c>
      <c r="F17" s="24">
        <f t="shared" si="2"/>
        <v>38.48740234375</v>
      </c>
      <c r="G17" s="24">
        <f t="shared" si="3"/>
        <v>51.31653645833333</v>
      </c>
      <c r="H17" s="24">
        <v>700</v>
      </c>
      <c r="I17" s="24">
        <v>750</v>
      </c>
      <c r="J17" s="24">
        <f t="shared" si="1"/>
        <v>6376.3875</v>
      </c>
      <c r="K17" s="12"/>
      <c r="L17" s="12"/>
      <c r="M17" s="12"/>
    </row>
    <row r="18" spans="1:13" s="13" customFormat="1" ht="21.75" customHeight="1">
      <c r="A18" s="27">
        <v>4</v>
      </c>
      <c r="B18" s="24">
        <f>B14</f>
        <v>4122.5</v>
      </c>
      <c r="C18" s="24">
        <f>C14</f>
        <v>618.375</v>
      </c>
      <c r="D18" s="28">
        <f>B12*D13*A18</f>
        <v>247.35</v>
      </c>
      <c r="E18" s="29">
        <f t="shared" si="0"/>
        <v>25.98033854166667</v>
      </c>
      <c r="F18" s="24">
        <f t="shared" si="2"/>
        <v>38.9705078125</v>
      </c>
      <c r="G18" s="24">
        <f t="shared" si="3"/>
        <v>51.96067708333334</v>
      </c>
      <c r="H18" s="24">
        <v>700</v>
      </c>
      <c r="I18" s="29">
        <v>750</v>
      </c>
      <c r="J18" s="24">
        <f t="shared" si="1"/>
        <v>6438.225</v>
      </c>
      <c r="K18" s="12"/>
      <c r="L18" s="12"/>
      <c r="M18" s="12"/>
    </row>
    <row r="19" spans="1:13" s="13" customFormat="1" ht="21.75" customHeight="1">
      <c r="A19" s="27">
        <v>5</v>
      </c>
      <c r="B19" s="24">
        <f t="shared" si="4"/>
        <v>4122.5</v>
      </c>
      <c r="C19" s="24">
        <f t="shared" si="4"/>
        <v>618.375</v>
      </c>
      <c r="D19" s="28">
        <f>B12*D13*A19</f>
        <v>309.1875</v>
      </c>
      <c r="E19" s="29">
        <f t="shared" si="0"/>
        <v>26.302408854166668</v>
      </c>
      <c r="F19" s="24">
        <f t="shared" si="2"/>
        <v>39.45361328125</v>
      </c>
      <c r="G19" s="24">
        <f t="shared" si="3"/>
        <v>52.604817708333336</v>
      </c>
      <c r="H19" s="24">
        <v>700</v>
      </c>
      <c r="I19" s="24">
        <v>750</v>
      </c>
      <c r="J19" s="24">
        <f t="shared" si="1"/>
        <v>6500.0625</v>
      </c>
      <c r="K19" s="12"/>
      <c r="L19" s="12"/>
      <c r="M19" s="12"/>
    </row>
    <row r="20" spans="1:13" s="13" customFormat="1" ht="21.75" customHeight="1">
      <c r="A20" s="27">
        <v>6</v>
      </c>
      <c r="B20" s="24">
        <f>B16</f>
        <v>4122.5</v>
      </c>
      <c r="C20" s="24">
        <f>C16</f>
        <v>618.375</v>
      </c>
      <c r="D20" s="28">
        <f>B12*D13*A20</f>
        <v>371.025</v>
      </c>
      <c r="E20" s="29">
        <f t="shared" si="0"/>
        <v>26.624479166666664</v>
      </c>
      <c r="F20" s="24">
        <f t="shared" si="2"/>
        <v>39.93671875</v>
      </c>
      <c r="G20" s="24">
        <f t="shared" si="3"/>
        <v>53.24895833333333</v>
      </c>
      <c r="H20" s="24">
        <v>700</v>
      </c>
      <c r="I20" s="29">
        <v>750</v>
      </c>
      <c r="J20" s="24">
        <f t="shared" si="1"/>
        <v>6561.9</v>
      </c>
      <c r="K20" s="12"/>
      <c r="L20" s="12"/>
      <c r="M20" s="12"/>
    </row>
    <row r="21" spans="1:13" s="13" customFormat="1" ht="21.75" customHeight="1">
      <c r="A21" s="27">
        <v>7</v>
      </c>
      <c r="B21" s="24">
        <f t="shared" si="4"/>
        <v>4122.5</v>
      </c>
      <c r="C21" s="24">
        <f t="shared" si="4"/>
        <v>618.375</v>
      </c>
      <c r="D21" s="28">
        <f>B12*D13*A21</f>
        <v>432.8625</v>
      </c>
      <c r="E21" s="29">
        <f t="shared" si="0"/>
        <v>26.946549479166666</v>
      </c>
      <c r="F21" s="24">
        <f t="shared" si="2"/>
        <v>40.41982421875</v>
      </c>
      <c r="G21" s="24">
        <f t="shared" si="3"/>
        <v>53.89309895833333</v>
      </c>
      <c r="H21" s="24">
        <v>700</v>
      </c>
      <c r="I21" s="24">
        <v>750</v>
      </c>
      <c r="J21" s="24">
        <f t="shared" si="1"/>
        <v>6623.7375</v>
      </c>
      <c r="K21" s="12"/>
      <c r="L21" s="12"/>
      <c r="M21" s="12"/>
    </row>
    <row r="22" spans="1:13" s="13" customFormat="1" ht="21.75" customHeight="1">
      <c r="A22" s="27">
        <v>8</v>
      </c>
      <c r="B22" s="24">
        <f>B18</f>
        <v>4122.5</v>
      </c>
      <c r="C22" s="24">
        <f>C18</f>
        <v>618.375</v>
      </c>
      <c r="D22" s="28">
        <f>B12*D13*A22</f>
        <v>494.7</v>
      </c>
      <c r="E22" s="29">
        <f t="shared" si="0"/>
        <v>27.268619791666666</v>
      </c>
      <c r="F22" s="24">
        <f t="shared" si="2"/>
        <v>40.9029296875</v>
      </c>
      <c r="G22" s="24">
        <f t="shared" si="3"/>
        <v>54.53723958333333</v>
      </c>
      <c r="H22" s="24">
        <v>700</v>
      </c>
      <c r="I22" s="29">
        <v>750</v>
      </c>
      <c r="J22" s="24">
        <f t="shared" si="1"/>
        <v>6685.575</v>
      </c>
      <c r="K22" s="12"/>
      <c r="L22" s="12"/>
      <c r="M22" s="12"/>
    </row>
    <row r="23" spans="1:13" s="13" customFormat="1" ht="21.75" customHeight="1">
      <c r="A23" s="27">
        <v>9</v>
      </c>
      <c r="B23" s="24">
        <f t="shared" si="4"/>
        <v>4122.5</v>
      </c>
      <c r="C23" s="24">
        <f t="shared" si="4"/>
        <v>618.375</v>
      </c>
      <c r="D23" s="28">
        <f>B12*D13*A23</f>
        <v>556.5375</v>
      </c>
      <c r="E23" s="29">
        <f t="shared" si="0"/>
        <v>27.59069010416667</v>
      </c>
      <c r="F23" s="24">
        <f t="shared" si="2"/>
        <v>41.38603515625</v>
      </c>
      <c r="G23" s="24">
        <f t="shared" si="3"/>
        <v>55.18138020833334</v>
      </c>
      <c r="H23" s="24">
        <v>700</v>
      </c>
      <c r="I23" s="24">
        <v>750</v>
      </c>
      <c r="J23" s="24">
        <f t="shared" si="1"/>
        <v>6747.4125</v>
      </c>
      <c r="K23" s="12"/>
      <c r="L23" s="12"/>
      <c r="M23" s="12"/>
    </row>
    <row r="24" spans="1:13" s="13" customFormat="1" ht="21.75" customHeight="1">
      <c r="A24" s="27">
        <v>10</v>
      </c>
      <c r="B24" s="24">
        <f>B20</f>
        <v>4122.5</v>
      </c>
      <c r="C24" s="24">
        <f>C20</f>
        <v>618.375</v>
      </c>
      <c r="D24" s="28">
        <f>B12*D13*A24</f>
        <v>618.375</v>
      </c>
      <c r="E24" s="29">
        <f t="shared" si="0"/>
        <v>27.912760416666668</v>
      </c>
      <c r="F24" s="24">
        <f t="shared" si="2"/>
        <v>41.869140625</v>
      </c>
      <c r="G24" s="24">
        <f t="shared" si="3"/>
        <v>55.825520833333336</v>
      </c>
      <c r="H24" s="24">
        <v>700</v>
      </c>
      <c r="I24" s="29">
        <v>750</v>
      </c>
      <c r="J24" s="24">
        <f t="shared" si="1"/>
        <v>6809.25</v>
      </c>
      <c r="K24" s="12"/>
      <c r="L24" s="12"/>
      <c r="M24" s="12"/>
    </row>
    <row r="25" spans="1:13" s="13" customFormat="1" ht="21.75" customHeight="1">
      <c r="A25" s="27">
        <v>11</v>
      </c>
      <c r="B25" s="24">
        <f t="shared" si="4"/>
        <v>4122.5</v>
      </c>
      <c r="C25" s="24">
        <f t="shared" si="4"/>
        <v>618.375</v>
      </c>
      <c r="D25" s="28">
        <f>B12*D13*A25</f>
        <v>680.2125</v>
      </c>
      <c r="E25" s="29">
        <f t="shared" si="0"/>
        <v>28.234830729166664</v>
      </c>
      <c r="F25" s="24">
        <f t="shared" si="2"/>
        <v>42.35224609375</v>
      </c>
      <c r="G25" s="24">
        <f t="shared" si="3"/>
        <v>56.46966145833333</v>
      </c>
      <c r="H25" s="24">
        <v>700</v>
      </c>
      <c r="I25" s="24">
        <v>750</v>
      </c>
      <c r="J25" s="24">
        <f t="shared" si="1"/>
        <v>6871.0875</v>
      </c>
      <c r="K25" s="12"/>
      <c r="L25" s="12"/>
      <c r="M25" s="12"/>
    </row>
    <row r="26" spans="1:13" s="13" customFormat="1" ht="21.75" customHeight="1">
      <c r="A26" s="27">
        <v>12</v>
      </c>
      <c r="B26" s="24">
        <f>B22</f>
        <v>4122.5</v>
      </c>
      <c r="C26" s="24">
        <f>C22</f>
        <v>618.375</v>
      </c>
      <c r="D26" s="28">
        <f>B12*D13*A26</f>
        <v>742.05</v>
      </c>
      <c r="E26" s="29">
        <f t="shared" si="0"/>
        <v>28.556901041666666</v>
      </c>
      <c r="F26" s="24">
        <f t="shared" si="2"/>
        <v>42.8353515625</v>
      </c>
      <c r="G26" s="24">
        <f t="shared" si="3"/>
        <v>57.11380208333333</v>
      </c>
      <c r="H26" s="24">
        <v>700</v>
      </c>
      <c r="I26" s="29">
        <v>750</v>
      </c>
      <c r="J26" s="24">
        <f t="shared" si="1"/>
        <v>6932.925</v>
      </c>
      <c r="K26" s="12"/>
      <c r="L26" s="12"/>
      <c r="M26" s="12"/>
    </row>
    <row r="27" spans="1:13" s="13" customFormat="1" ht="21.75" customHeight="1">
      <c r="A27" s="27">
        <v>13</v>
      </c>
      <c r="B27" s="24">
        <f t="shared" si="4"/>
        <v>4122.5</v>
      </c>
      <c r="C27" s="24">
        <f t="shared" si="4"/>
        <v>618.375</v>
      </c>
      <c r="D27" s="28">
        <f>B12*D13*A27</f>
        <v>803.8874999999999</v>
      </c>
      <c r="E27" s="29">
        <f t="shared" si="0"/>
        <v>28.878971354166666</v>
      </c>
      <c r="F27" s="24">
        <f t="shared" si="2"/>
        <v>43.31845703125</v>
      </c>
      <c r="G27" s="24">
        <f t="shared" si="3"/>
        <v>57.75794270833333</v>
      </c>
      <c r="H27" s="24">
        <v>700</v>
      </c>
      <c r="I27" s="24">
        <v>750</v>
      </c>
      <c r="J27" s="24">
        <f t="shared" si="1"/>
        <v>6994.7625</v>
      </c>
      <c r="K27" s="12"/>
      <c r="L27" s="12"/>
      <c r="M27" s="12"/>
    </row>
    <row r="28" spans="1:13" s="13" customFormat="1" ht="21.75" customHeight="1">
      <c r="A28" s="27">
        <v>14</v>
      </c>
      <c r="B28" s="24">
        <f>B24</f>
        <v>4122.5</v>
      </c>
      <c r="C28" s="24">
        <f>C24</f>
        <v>618.375</v>
      </c>
      <c r="D28" s="28">
        <f>B12*D13*A28</f>
        <v>865.725</v>
      </c>
      <c r="E28" s="29">
        <f t="shared" si="0"/>
        <v>29.20104166666667</v>
      </c>
      <c r="F28" s="24">
        <f t="shared" si="2"/>
        <v>43.8015625</v>
      </c>
      <c r="G28" s="24">
        <f t="shared" si="3"/>
        <v>58.40208333333334</v>
      </c>
      <c r="H28" s="24">
        <v>700</v>
      </c>
      <c r="I28" s="29">
        <v>750</v>
      </c>
      <c r="J28" s="24">
        <f t="shared" si="1"/>
        <v>7056.6</v>
      </c>
      <c r="K28" s="12"/>
      <c r="L28" s="12"/>
      <c r="M28" s="12"/>
    </row>
    <row r="29" spans="1:13" s="13" customFormat="1" ht="21.75" customHeight="1">
      <c r="A29" s="27">
        <v>15</v>
      </c>
      <c r="B29" s="24">
        <f t="shared" si="4"/>
        <v>4122.5</v>
      </c>
      <c r="C29" s="24">
        <f t="shared" si="4"/>
        <v>618.375</v>
      </c>
      <c r="D29" s="28">
        <f>B12*D13*A29</f>
        <v>927.5625</v>
      </c>
      <c r="E29" s="29">
        <f t="shared" si="0"/>
        <v>29.523111979166668</v>
      </c>
      <c r="F29" s="24">
        <f t="shared" si="2"/>
        <v>44.28466796875</v>
      </c>
      <c r="G29" s="24">
        <f t="shared" si="3"/>
        <v>59.046223958333336</v>
      </c>
      <c r="H29" s="24">
        <v>700</v>
      </c>
      <c r="I29" s="24">
        <v>750</v>
      </c>
      <c r="J29" s="24">
        <f t="shared" si="1"/>
        <v>7118.4375</v>
      </c>
      <c r="K29" s="12"/>
      <c r="L29" s="12"/>
      <c r="M29" s="12"/>
    </row>
    <row r="30" spans="1:13" s="13" customFormat="1" ht="21.75" customHeight="1">
      <c r="A30" s="27">
        <v>16</v>
      </c>
      <c r="B30" s="24">
        <f>B26</f>
        <v>4122.5</v>
      </c>
      <c r="C30" s="24">
        <f>C26</f>
        <v>618.375</v>
      </c>
      <c r="D30" s="28">
        <f>B12*D13*A30</f>
        <v>989.4</v>
      </c>
      <c r="E30" s="29">
        <f t="shared" si="0"/>
        <v>29.845182291666664</v>
      </c>
      <c r="F30" s="24">
        <f t="shared" si="2"/>
        <v>44.7677734375</v>
      </c>
      <c r="G30" s="24">
        <f t="shared" si="3"/>
        <v>59.69036458333333</v>
      </c>
      <c r="H30" s="24">
        <v>700</v>
      </c>
      <c r="I30" s="29">
        <v>750</v>
      </c>
      <c r="J30" s="24">
        <f t="shared" si="1"/>
        <v>7180.275</v>
      </c>
      <c r="K30" s="12"/>
      <c r="L30" s="12"/>
      <c r="M30" s="12"/>
    </row>
    <row r="31" spans="1:13" s="13" customFormat="1" ht="21.75" customHeight="1">
      <c r="A31" s="27">
        <v>17</v>
      </c>
      <c r="B31" s="24">
        <f>B27</f>
        <v>4122.5</v>
      </c>
      <c r="C31" s="24">
        <f>C28</f>
        <v>618.375</v>
      </c>
      <c r="D31" s="28">
        <f>B12*D13*A31</f>
        <v>1051.2375</v>
      </c>
      <c r="E31" s="29">
        <f t="shared" si="0"/>
        <v>30.167252604166666</v>
      </c>
      <c r="F31" s="24">
        <f t="shared" si="2"/>
        <v>45.25087890625</v>
      </c>
      <c r="G31" s="24">
        <f t="shared" si="3"/>
        <v>60.33450520833333</v>
      </c>
      <c r="H31" s="24">
        <v>700</v>
      </c>
      <c r="I31" s="24">
        <v>750</v>
      </c>
      <c r="J31" s="24">
        <f t="shared" si="1"/>
        <v>7242.1125</v>
      </c>
      <c r="K31" s="12"/>
      <c r="L31" s="12"/>
      <c r="M31" s="12"/>
    </row>
    <row r="32" spans="1:13" s="13" customFormat="1" ht="21.75" customHeight="1">
      <c r="A32" s="27">
        <v>18</v>
      </c>
      <c r="B32" s="24">
        <f aca="true" t="shared" si="5" ref="B32:B44">B29</f>
        <v>4122.5</v>
      </c>
      <c r="C32" s="24">
        <f>C28</f>
        <v>618.375</v>
      </c>
      <c r="D32" s="28">
        <f>B12*D13*A32</f>
        <v>1113.075</v>
      </c>
      <c r="E32" s="29">
        <f t="shared" si="0"/>
        <v>30.489322916666666</v>
      </c>
      <c r="F32" s="24">
        <f t="shared" si="2"/>
        <v>45.733984375</v>
      </c>
      <c r="G32" s="24">
        <f t="shared" si="3"/>
        <v>60.97864583333333</v>
      </c>
      <c r="H32" s="24">
        <v>700</v>
      </c>
      <c r="I32" s="29">
        <v>750</v>
      </c>
      <c r="J32" s="24">
        <f t="shared" si="1"/>
        <v>7303.95</v>
      </c>
      <c r="K32" s="12"/>
      <c r="L32" s="12"/>
      <c r="M32" s="12"/>
    </row>
    <row r="33" spans="1:13" s="13" customFormat="1" ht="21.75" customHeight="1">
      <c r="A33" s="27">
        <v>19</v>
      </c>
      <c r="B33" s="24">
        <f>B29</f>
        <v>4122.5</v>
      </c>
      <c r="C33" s="24">
        <f>C30</f>
        <v>618.375</v>
      </c>
      <c r="D33" s="28">
        <f>B12*D13*A33</f>
        <v>1174.9125</v>
      </c>
      <c r="E33" s="29">
        <f t="shared" si="0"/>
        <v>30.81139322916667</v>
      </c>
      <c r="F33" s="24">
        <f t="shared" si="2"/>
        <v>46.21708984375</v>
      </c>
      <c r="G33" s="24">
        <f t="shared" si="3"/>
        <v>61.62278645833334</v>
      </c>
      <c r="H33" s="24">
        <v>700</v>
      </c>
      <c r="I33" s="24">
        <v>750</v>
      </c>
      <c r="J33" s="24">
        <f t="shared" si="1"/>
        <v>7365.7875</v>
      </c>
      <c r="K33" s="12"/>
      <c r="L33" s="12"/>
      <c r="M33" s="12"/>
    </row>
    <row r="34" spans="1:13" s="13" customFormat="1" ht="21.75" customHeight="1">
      <c r="A34" s="27">
        <v>20</v>
      </c>
      <c r="B34" s="24">
        <f t="shared" si="5"/>
        <v>4122.5</v>
      </c>
      <c r="C34" s="24">
        <f>C30</f>
        <v>618.375</v>
      </c>
      <c r="D34" s="28">
        <f>B12*D13*A34</f>
        <v>1236.75</v>
      </c>
      <c r="E34" s="29">
        <f t="shared" si="0"/>
        <v>31.133463541666668</v>
      </c>
      <c r="F34" s="24">
        <f t="shared" si="2"/>
        <v>46.7001953125</v>
      </c>
      <c r="G34" s="24">
        <f t="shared" si="3"/>
        <v>62.266927083333336</v>
      </c>
      <c r="H34" s="24">
        <v>700</v>
      </c>
      <c r="I34" s="29">
        <v>750</v>
      </c>
      <c r="J34" s="24">
        <f t="shared" si="1"/>
        <v>7427.625</v>
      </c>
      <c r="K34" s="12"/>
      <c r="L34" s="12"/>
      <c r="M34" s="12"/>
    </row>
    <row r="35" spans="1:13" s="13" customFormat="1" ht="21.75" customHeight="1">
      <c r="A35" s="27">
        <v>21</v>
      </c>
      <c r="B35" s="24">
        <f>B31</f>
        <v>4122.5</v>
      </c>
      <c r="C35" s="24">
        <f>C32</f>
        <v>618.375</v>
      </c>
      <c r="D35" s="28">
        <f>B12*D13*A35</f>
        <v>1298.5874999999999</v>
      </c>
      <c r="E35" s="29">
        <f t="shared" si="0"/>
        <v>31.455533854166664</v>
      </c>
      <c r="F35" s="24">
        <f t="shared" si="2"/>
        <v>47.18330078125</v>
      </c>
      <c r="G35" s="24">
        <f t="shared" si="3"/>
        <v>62.91106770833333</v>
      </c>
      <c r="H35" s="24">
        <v>700</v>
      </c>
      <c r="I35" s="24">
        <v>750</v>
      </c>
      <c r="J35" s="24">
        <f t="shared" si="1"/>
        <v>7489.4625</v>
      </c>
      <c r="K35" s="12"/>
      <c r="L35" s="12"/>
      <c r="M35" s="12"/>
    </row>
    <row r="36" spans="1:13" s="13" customFormat="1" ht="21.75" customHeight="1">
      <c r="A36" s="27">
        <v>22</v>
      </c>
      <c r="B36" s="24">
        <f t="shared" si="5"/>
        <v>4122.5</v>
      </c>
      <c r="C36" s="24">
        <f>C32</f>
        <v>618.375</v>
      </c>
      <c r="D36" s="28">
        <f>B12*D13*A36</f>
        <v>1360.425</v>
      </c>
      <c r="E36" s="29">
        <f t="shared" si="0"/>
        <v>31.777604166666666</v>
      </c>
      <c r="F36" s="24">
        <f t="shared" si="2"/>
        <v>47.66640625</v>
      </c>
      <c r="G36" s="24">
        <f t="shared" si="3"/>
        <v>63.55520833333333</v>
      </c>
      <c r="H36" s="24">
        <v>700</v>
      </c>
      <c r="I36" s="29">
        <v>750</v>
      </c>
      <c r="J36" s="24">
        <f t="shared" si="1"/>
        <v>7551.3</v>
      </c>
      <c r="K36" s="12"/>
      <c r="L36" s="12"/>
      <c r="M36" s="12"/>
    </row>
    <row r="37" spans="1:13" s="13" customFormat="1" ht="21.75" customHeight="1">
      <c r="A37" s="27">
        <v>23</v>
      </c>
      <c r="B37" s="24">
        <f>B33</f>
        <v>4122.5</v>
      </c>
      <c r="C37" s="24">
        <f>C34</f>
        <v>618.375</v>
      </c>
      <c r="D37" s="28">
        <f>B12*D13*A37</f>
        <v>1422.2625</v>
      </c>
      <c r="E37" s="29">
        <f t="shared" si="0"/>
        <v>32.099674479166666</v>
      </c>
      <c r="F37" s="24">
        <f t="shared" si="2"/>
        <v>48.14951171875</v>
      </c>
      <c r="G37" s="24">
        <f t="shared" si="3"/>
        <v>64.19934895833333</v>
      </c>
      <c r="H37" s="24">
        <v>700</v>
      </c>
      <c r="I37" s="24">
        <v>750</v>
      </c>
      <c r="J37" s="24">
        <f t="shared" si="1"/>
        <v>7613.1375</v>
      </c>
      <c r="K37" s="12"/>
      <c r="L37" s="12"/>
      <c r="M37" s="12"/>
    </row>
    <row r="38" spans="1:13" s="13" customFormat="1" ht="21.75" customHeight="1">
      <c r="A38" s="27">
        <v>24</v>
      </c>
      <c r="B38" s="24">
        <f t="shared" si="5"/>
        <v>4122.5</v>
      </c>
      <c r="C38" s="24">
        <f>C34</f>
        <v>618.375</v>
      </c>
      <c r="D38" s="28">
        <f>B12*D13*A38</f>
        <v>1484.1</v>
      </c>
      <c r="E38" s="29">
        <f t="shared" si="0"/>
        <v>32.42174479166667</v>
      </c>
      <c r="F38" s="24">
        <f t="shared" si="2"/>
        <v>48.6326171875</v>
      </c>
      <c r="G38" s="24">
        <f t="shared" si="3"/>
        <v>64.84348958333334</v>
      </c>
      <c r="H38" s="24">
        <v>700</v>
      </c>
      <c r="I38" s="29">
        <v>750</v>
      </c>
      <c r="J38" s="24">
        <f t="shared" si="1"/>
        <v>7674.975</v>
      </c>
      <c r="K38" s="12"/>
      <c r="L38" s="12"/>
      <c r="M38" s="12"/>
    </row>
    <row r="39" spans="1:13" s="13" customFormat="1" ht="21.75" customHeight="1">
      <c r="A39" s="27">
        <v>25</v>
      </c>
      <c r="B39" s="24">
        <f>B35</f>
        <v>4122.5</v>
      </c>
      <c r="C39" s="24">
        <f>C36</f>
        <v>618.375</v>
      </c>
      <c r="D39" s="28">
        <f>B12*D13*A39</f>
        <v>1545.9375</v>
      </c>
      <c r="E39" s="29">
        <f t="shared" si="0"/>
        <v>32.743815104166664</v>
      </c>
      <c r="F39" s="24">
        <f t="shared" si="2"/>
        <v>49.11572265625</v>
      </c>
      <c r="G39" s="24">
        <f t="shared" si="3"/>
        <v>65.48763020833333</v>
      </c>
      <c r="H39" s="24">
        <v>700</v>
      </c>
      <c r="I39" s="24">
        <v>750</v>
      </c>
      <c r="J39" s="24">
        <f t="shared" si="1"/>
        <v>7736.8125</v>
      </c>
      <c r="K39" s="12"/>
      <c r="L39" s="12"/>
      <c r="M39" s="12"/>
    </row>
    <row r="40" spans="1:13" s="13" customFormat="1" ht="21.75" customHeight="1">
      <c r="A40" s="27">
        <v>26</v>
      </c>
      <c r="B40" s="24">
        <f t="shared" si="5"/>
        <v>4122.5</v>
      </c>
      <c r="C40" s="24">
        <f>C36</f>
        <v>618.375</v>
      </c>
      <c r="D40" s="28">
        <f>B12*D13*A40</f>
        <v>1607.7749999999999</v>
      </c>
      <c r="E40" s="29">
        <f t="shared" si="0"/>
        <v>33.06588541666667</v>
      </c>
      <c r="F40" s="24">
        <f t="shared" si="2"/>
        <v>49.598828125</v>
      </c>
      <c r="G40" s="24">
        <f t="shared" si="3"/>
        <v>66.13177083333333</v>
      </c>
      <c r="H40" s="24">
        <v>700</v>
      </c>
      <c r="I40" s="29">
        <v>750</v>
      </c>
      <c r="J40" s="24">
        <f t="shared" si="1"/>
        <v>7798.65</v>
      </c>
      <c r="K40" s="12"/>
      <c r="L40" s="12"/>
      <c r="M40" s="12"/>
    </row>
    <row r="41" spans="1:13" s="13" customFormat="1" ht="21.75" customHeight="1">
      <c r="A41" s="27">
        <v>27</v>
      </c>
      <c r="B41" s="24">
        <f>B37</f>
        <v>4122.5</v>
      </c>
      <c r="C41" s="24">
        <f>C38</f>
        <v>618.375</v>
      </c>
      <c r="D41" s="28">
        <f>B12*D13*A41</f>
        <v>1669.6125</v>
      </c>
      <c r="E41" s="29">
        <f t="shared" si="0"/>
        <v>33.38795572916667</v>
      </c>
      <c r="F41" s="24">
        <f t="shared" si="2"/>
        <v>50.08193359375001</v>
      </c>
      <c r="G41" s="24">
        <f t="shared" si="3"/>
        <v>66.77591145833334</v>
      </c>
      <c r="H41" s="24">
        <v>700</v>
      </c>
      <c r="I41" s="24">
        <v>750</v>
      </c>
      <c r="J41" s="24">
        <f t="shared" si="1"/>
        <v>7860.4875</v>
      </c>
      <c r="K41" s="12"/>
      <c r="L41" s="12"/>
      <c r="M41" s="12"/>
    </row>
    <row r="42" spans="1:13" s="13" customFormat="1" ht="21.75" customHeight="1">
      <c r="A42" s="27">
        <v>28</v>
      </c>
      <c r="B42" s="24">
        <f t="shared" si="5"/>
        <v>4122.5</v>
      </c>
      <c r="C42" s="24">
        <f>C38</f>
        <v>618.375</v>
      </c>
      <c r="D42" s="28">
        <f>B12*D13*A42</f>
        <v>1731.45</v>
      </c>
      <c r="E42" s="29">
        <f t="shared" si="0"/>
        <v>33.710026041666666</v>
      </c>
      <c r="F42" s="24">
        <f t="shared" si="2"/>
        <v>50.5650390625</v>
      </c>
      <c r="G42" s="24">
        <f t="shared" si="3"/>
        <v>67.42005208333333</v>
      </c>
      <c r="H42" s="24">
        <v>700</v>
      </c>
      <c r="I42" s="29">
        <v>750</v>
      </c>
      <c r="J42" s="24">
        <f t="shared" si="1"/>
        <v>7922.325</v>
      </c>
      <c r="K42" s="12"/>
      <c r="L42" s="12"/>
      <c r="M42" s="12"/>
    </row>
    <row r="43" spans="1:13" s="13" customFormat="1" ht="21.75" customHeight="1">
      <c r="A43" s="27">
        <v>29</v>
      </c>
      <c r="B43" s="24">
        <f>B39</f>
        <v>4122.5</v>
      </c>
      <c r="C43" s="24">
        <f>C40</f>
        <v>618.375</v>
      </c>
      <c r="D43" s="28">
        <f>B12*D13*A43</f>
        <v>1793.2875</v>
      </c>
      <c r="E43" s="29">
        <f t="shared" si="0"/>
        <v>34.03209635416667</v>
      </c>
      <c r="F43" s="24">
        <f t="shared" si="2"/>
        <v>51.04814453125</v>
      </c>
      <c r="G43" s="24">
        <f t="shared" si="3"/>
        <v>68.06419270833334</v>
      </c>
      <c r="H43" s="24">
        <v>700</v>
      </c>
      <c r="I43" s="24">
        <v>750</v>
      </c>
      <c r="J43" s="24">
        <f t="shared" si="1"/>
        <v>7984.1625</v>
      </c>
      <c r="K43" s="12"/>
      <c r="L43" s="12"/>
      <c r="M43" s="12"/>
    </row>
    <row r="44" spans="1:13" s="13" customFormat="1" ht="21.75" customHeight="1" thickBot="1">
      <c r="A44" s="31">
        <v>30</v>
      </c>
      <c r="B44" s="32">
        <f t="shared" si="5"/>
        <v>4122.5</v>
      </c>
      <c r="C44" s="32">
        <f>C40</f>
        <v>618.375</v>
      </c>
      <c r="D44" s="33">
        <f>B12*D13*A44</f>
        <v>1855.125</v>
      </c>
      <c r="E44" s="34">
        <f t="shared" si="0"/>
        <v>34.354166666666664</v>
      </c>
      <c r="F44" s="32">
        <f t="shared" si="2"/>
        <v>51.53125</v>
      </c>
      <c r="G44" s="32">
        <f t="shared" si="3"/>
        <v>68.70833333333333</v>
      </c>
      <c r="H44" s="32">
        <v>700</v>
      </c>
      <c r="I44" s="34">
        <v>750</v>
      </c>
      <c r="J44" s="32">
        <f t="shared" si="1"/>
        <v>8046</v>
      </c>
      <c r="K44" s="12"/>
      <c r="L44" s="12"/>
      <c r="M44" s="12"/>
    </row>
    <row r="45" spans="2:14" ht="12">
      <c r="B45" s="3"/>
      <c r="C45" s="3"/>
      <c r="D45" s="3"/>
      <c r="E45" s="3"/>
      <c r="F45" s="3"/>
      <c r="G45" s="3"/>
      <c r="H45" s="3"/>
      <c r="I45" s="3"/>
      <c r="J45" s="3"/>
      <c r="K45" s="3"/>
      <c r="L45" s="3"/>
      <c r="M45" s="3"/>
      <c r="N45" s="3"/>
    </row>
    <row r="46" spans="2:14" ht="12">
      <c r="B46" s="3"/>
      <c r="C46" s="3"/>
      <c r="D46" s="3"/>
      <c r="E46" s="3"/>
      <c r="F46" s="3"/>
      <c r="G46" s="3"/>
      <c r="H46" s="3"/>
      <c r="I46" s="3"/>
      <c r="J46" s="3"/>
      <c r="K46" s="3"/>
      <c r="L46" s="3"/>
      <c r="M46" s="3"/>
      <c r="N46" s="3"/>
    </row>
    <row r="47" spans="2:14" ht="12">
      <c r="B47" s="3"/>
      <c r="C47" s="3"/>
      <c r="D47" s="3"/>
      <c r="E47" s="3"/>
      <c r="F47" s="3"/>
      <c r="G47" s="3"/>
      <c r="H47" s="3"/>
      <c r="I47" s="3"/>
      <c r="J47" s="3"/>
      <c r="K47" s="3"/>
      <c r="L47" s="3"/>
      <c r="M47" s="3"/>
      <c r="N47" s="3"/>
    </row>
    <row r="48" spans="2:14" ht="12">
      <c r="B48" s="3"/>
      <c r="C48" s="3"/>
      <c r="D48" s="3"/>
      <c r="E48" s="3"/>
      <c r="F48" s="3"/>
      <c r="G48" s="3"/>
      <c r="H48" s="3"/>
      <c r="I48" s="3"/>
      <c r="J48" s="3"/>
      <c r="K48" s="3"/>
      <c r="L48" s="3"/>
      <c r="M48" s="3"/>
      <c r="N48" s="3"/>
    </row>
    <row r="49" spans="2:14" ht="12">
      <c r="B49" s="3"/>
      <c r="C49" s="3"/>
      <c r="D49" s="3"/>
      <c r="E49" s="3"/>
      <c r="F49" s="3"/>
      <c r="G49" s="3"/>
      <c r="H49" s="3"/>
      <c r="I49" s="3"/>
      <c r="J49" s="3"/>
      <c r="K49" s="3"/>
      <c r="L49" s="3"/>
      <c r="M49" s="3"/>
      <c r="N49" s="3"/>
    </row>
    <row r="50" spans="2:14" ht="12">
      <c r="B50" s="3"/>
      <c r="C50" s="3"/>
      <c r="D50" s="3"/>
      <c r="E50" s="3"/>
      <c r="F50" s="3"/>
      <c r="G50" s="3"/>
      <c r="H50" s="3"/>
      <c r="I50" s="3"/>
      <c r="J50" s="3"/>
      <c r="K50" s="3"/>
      <c r="L50" s="3"/>
      <c r="M50" s="3"/>
      <c r="N50" s="3"/>
    </row>
    <row r="51" spans="2:14" ht="12">
      <c r="B51" s="3"/>
      <c r="C51" s="3"/>
      <c r="D51" s="3"/>
      <c r="E51" s="3"/>
      <c r="F51" s="3"/>
      <c r="G51" s="3"/>
      <c r="H51" s="3"/>
      <c r="I51" s="3"/>
      <c r="J51" s="3"/>
      <c r="K51" s="3"/>
      <c r="L51" s="3"/>
      <c r="M51" s="3"/>
      <c r="N51" s="3"/>
    </row>
    <row r="52" spans="2:14" ht="12">
      <c r="B52" s="3"/>
      <c r="C52" s="3"/>
      <c r="D52" s="3"/>
      <c r="E52" s="3"/>
      <c r="F52" s="3"/>
      <c r="G52" s="3"/>
      <c r="H52" s="3"/>
      <c r="I52" s="3"/>
      <c r="J52" s="3"/>
      <c r="K52" s="3"/>
      <c r="L52" s="3"/>
      <c r="M52" s="3"/>
      <c r="N52" s="3"/>
    </row>
    <row r="53" spans="2:14" ht="12">
      <c r="B53" s="3"/>
      <c r="C53" s="3"/>
      <c r="D53" s="3"/>
      <c r="E53" s="3"/>
      <c r="F53" s="3"/>
      <c r="G53" s="3"/>
      <c r="H53" s="3"/>
      <c r="I53" s="3"/>
      <c r="J53" s="3"/>
      <c r="K53" s="3"/>
      <c r="L53" s="3"/>
      <c r="M53" s="3"/>
      <c r="N53" s="3"/>
    </row>
    <row r="54" spans="2:14" ht="12">
      <c r="B54" s="3"/>
      <c r="C54" s="3"/>
      <c r="D54" s="3"/>
      <c r="E54" s="3"/>
      <c r="F54" s="3"/>
      <c r="G54" s="3"/>
      <c r="H54" s="3"/>
      <c r="I54" s="3"/>
      <c r="J54" s="3"/>
      <c r="K54" s="3"/>
      <c r="L54" s="3"/>
      <c r="M54" s="3"/>
      <c r="N54" s="3"/>
    </row>
    <row r="55" spans="2:14" ht="12">
      <c r="B55" s="3"/>
      <c r="C55" s="3"/>
      <c r="D55" s="3"/>
      <c r="E55" s="3"/>
      <c r="F55" s="3"/>
      <c r="G55" s="3"/>
      <c r="H55" s="3"/>
      <c r="I55" s="3"/>
      <c r="J55" s="3"/>
      <c r="K55" s="3"/>
      <c r="L55" s="3"/>
      <c r="M55" s="3"/>
      <c r="N55" s="3"/>
    </row>
    <row r="56" spans="2:14" ht="12">
      <c r="B56" s="3"/>
      <c r="C56" s="3"/>
      <c r="D56" s="3"/>
      <c r="E56" s="3"/>
      <c r="F56" s="3"/>
      <c r="G56" s="3"/>
      <c r="H56" s="3"/>
      <c r="I56" s="3"/>
      <c r="J56" s="3"/>
      <c r="K56" s="3"/>
      <c r="L56" s="3"/>
      <c r="M56" s="3"/>
      <c r="N56" s="3"/>
    </row>
    <row r="57" spans="2:14" ht="12">
      <c r="B57" s="3"/>
      <c r="C57" s="3"/>
      <c r="D57" s="3"/>
      <c r="E57" s="3"/>
      <c r="F57" s="3"/>
      <c r="G57" s="3"/>
      <c r="H57" s="3"/>
      <c r="I57" s="3"/>
      <c r="J57" s="3"/>
      <c r="K57" s="3"/>
      <c r="L57" s="3"/>
      <c r="M57" s="3"/>
      <c r="N57" s="3"/>
    </row>
    <row r="58" spans="2:14" ht="12">
      <c r="B58" s="3"/>
      <c r="C58" s="3"/>
      <c r="D58" s="3"/>
      <c r="E58" s="3"/>
      <c r="F58" s="3"/>
      <c r="G58" s="3"/>
      <c r="H58" s="3"/>
      <c r="I58" s="3"/>
      <c r="J58" s="3"/>
      <c r="K58" s="3"/>
      <c r="L58" s="3"/>
      <c r="M58" s="3"/>
      <c r="N58" s="3"/>
    </row>
    <row r="59" spans="2:14" ht="12">
      <c r="B59" s="3"/>
      <c r="C59" s="3"/>
      <c r="D59" s="3"/>
      <c r="E59" s="3"/>
      <c r="F59" s="3"/>
      <c r="G59" s="3"/>
      <c r="H59" s="3"/>
      <c r="I59" s="3"/>
      <c r="J59" s="3"/>
      <c r="K59" s="3"/>
      <c r="L59" s="3"/>
      <c r="M59" s="3"/>
      <c r="N59" s="3"/>
    </row>
    <row r="60" spans="2:14" ht="12">
      <c r="B60" s="3"/>
      <c r="C60" s="3"/>
      <c r="D60" s="3"/>
      <c r="E60" s="3"/>
      <c r="F60" s="3"/>
      <c r="G60" s="3"/>
      <c r="H60" s="3"/>
      <c r="I60" s="3"/>
      <c r="J60" s="3"/>
      <c r="K60" s="3"/>
      <c r="L60" s="3"/>
      <c r="M60" s="3"/>
      <c r="N60" s="3"/>
    </row>
    <row r="61" spans="2:14" ht="12">
      <c r="B61" s="3"/>
      <c r="C61" s="3"/>
      <c r="D61" s="3"/>
      <c r="E61" s="3"/>
      <c r="F61" s="3"/>
      <c r="G61" s="3"/>
      <c r="H61" s="3"/>
      <c r="I61" s="3"/>
      <c r="J61" s="3"/>
      <c r="K61" s="3"/>
      <c r="L61" s="3"/>
      <c r="M61" s="3"/>
      <c r="N61" s="3"/>
    </row>
    <row r="62" spans="2:14" ht="12">
      <c r="B62" s="3"/>
      <c r="C62" s="3"/>
      <c r="D62" s="3"/>
      <c r="E62" s="3"/>
      <c r="F62" s="3"/>
      <c r="G62" s="3"/>
      <c r="H62" s="3"/>
      <c r="I62" s="3"/>
      <c r="J62" s="3"/>
      <c r="K62" s="3"/>
      <c r="L62" s="3"/>
      <c r="M62" s="3"/>
      <c r="N62" s="3"/>
    </row>
    <row r="63" spans="2:14" ht="12">
      <c r="B63" s="3"/>
      <c r="C63" s="3"/>
      <c r="D63" s="3"/>
      <c r="E63" s="3"/>
      <c r="F63" s="3"/>
      <c r="G63" s="3"/>
      <c r="H63" s="3"/>
      <c r="I63" s="3"/>
      <c r="J63" s="3"/>
      <c r="K63" s="3"/>
      <c r="L63" s="3"/>
      <c r="M63" s="3"/>
      <c r="N63" s="3"/>
    </row>
    <row r="64" spans="2:14" ht="12">
      <c r="B64" s="3"/>
      <c r="C64" s="3"/>
      <c r="D64" s="3"/>
      <c r="E64" s="3"/>
      <c r="F64" s="3"/>
      <c r="G64" s="3"/>
      <c r="H64" s="3"/>
      <c r="I64" s="3"/>
      <c r="J64" s="3"/>
      <c r="K64" s="3"/>
      <c r="L64" s="3"/>
      <c r="M64" s="3"/>
      <c r="N64" s="3"/>
    </row>
    <row r="65" spans="2:14" ht="12">
      <c r="B65" s="3"/>
      <c r="C65" s="3"/>
      <c r="D65" s="3"/>
      <c r="E65" s="3"/>
      <c r="F65" s="3"/>
      <c r="G65" s="3"/>
      <c r="H65" s="3"/>
      <c r="I65" s="3"/>
      <c r="J65" s="3"/>
      <c r="K65" s="3"/>
      <c r="L65" s="3"/>
      <c r="M65" s="3"/>
      <c r="N65" s="3"/>
    </row>
    <row r="66" spans="2:14" ht="12">
      <c r="B66" s="3"/>
      <c r="C66" s="3"/>
      <c r="D66" s="3"/>
      <c r="E66" s="3"/>
      <c r="F66" s="3"/>
      <c r="G66" s="3"/>
      <c r="H66" s="3"/>
      <c r="I66" s="3"/>
      <c r="J66" s="3"/>
      <c r="K66" s="3"/>
      <c r="L66" s="3"/>
      <c r="M66" s="3"/>
      <c r="N66" s="3"/>
    </row>
    <row r="67" spans="2:14" ht="12">
      <c r="B67" s="3"/>
      <c r="C67" s="3"/>
      <c r="D67" s="3"/>
      <c r="E67" s="3"/>
      <c r="F67" s="3"/>
      <c r="G67" s="3"/>
      <c r="H67" s="3"/>
      <c r="I67" s="3"/>
      <c r="J67" s="3"/>
      <c r="K67" s="3"/>
      <c r="L67" s="3"/>
      <c r="M67" s="3"/>
      <c r="N67" s="3"/>
    </row>
    <row r="68" spans="2:14" ht="12">
      <c r="B68" s="3"/>
      <c r="C68" s="3"/>
      <c r="D68" s="3"/>
      <c r="E68" s="3"/>
      <c r="F68" s="3"/>
      <c r="G68" s="3"/>
      <c r="H68" s="3"/>
      <c r="I68" s="3"/>
      <c r="J68" s="3"/>
      <c r="K68" s="3"/>
      <c r="L68" s="3"/>
      <c r="M68" s="3"/>
      <c r="N68" s="3"/>
    </row>
    <row r="69" spans="2:14" ht="12">
      <c r="B69" s="3"/>
      <c r="C69" s="3"/>
      <c r="D69" s="3"/>
      <c r="E69" s="3"/>
      <c r="F69" s="3"/>
      <c r="G69" s="3"/>
      <c r="H69" s="3"/>
      <c r="I69" s="3"/>
      <c r="J69" s="3"/>
      <c r="K69" s="3"/>
      <c r="L69" s="3"/>
      <c r="M69" s="3"/>
      <c r="N69" s="3"/>
    </row>
    <row r="70" spans="2:14" ht="12">
      <c r="B70" s="3"/>
      <c r="C70" s="3"/>
      <c r="D70" s="3"/>
      <c r="E70" s="3"/>
      <c r="F70" s="3"/>
      <c r="G70" s="3"/>
      <c r="H70" s="3"/>
      <c r="I70" s="3"/>
      <c r="J70" s="3"/>
      <c r="K70" s="3"/>
      <c r="L70" s="3"/>
      <c r="M70" s="3"/>
      <c r="N70" s="3"/>
    </row>
    <row r="71" spans="2:14" ht="12">
      <c r="B71" s="3"/>
      <c r="C71" s="3"/>
      <c r="D71" s="3"/>
      <c r="E71" s="3"/>
      <c r="F71" s="3"/>
      <c r="G71" s="3"/>
      <c r="H71" s="3"/>
      <c r="I71" s="3"/>
      <c r="J71" s="3"/>
      <c r="K71" s="3"/>
      <c r="L71" s="3"/>
      <c r="M71" s="3"/>
      <c r="N71" s="3"/>
    </row>
    <row r="72" spans="2:14" ht="12">
      <c r="B72" s="3"/>
      <c r="C72" s="3"/>
      <c r="D72" s="3"/>
      <c r="E72" s="3"/>
      <c r="F72" s="3"/>
      <c r="G72" s="3"/>
      <c r="H72" s="3"/>
      <c r="I72" s="3"/>
      <c r="J72" s="3"/>
      <c r="K72" s="3"/>
      <c r="L72" s="3"/>
      <c r="M72" s="3"/>
      <c r="N72" s="3"/>
    </row>
    <row r="73" spans="2:14" ht="12">
      <c r="B73" s="3"/>
      <c r="C73" s="3"/>
      <c r="D73" s="3"/>
      <c r="E73" s="3"/>
      <c r="F73" s="3"/>
      <c r="G73" s="3"/>
      <c r="H73" s="3"/>
      <c r="I73" s="3"/>
      <c r="J73" s="3"/>
      <c r="K73" s="3"/>
      <c r="L73" s="3"/>
      <c r="M73" s="3"/>
      <c r="N73" s="3"/>
    </row>
    <row r="74" spans="2:14" ht="12">
      <c r="B74" s="3"/>
      <c r="C74" s="3"/>
      <c r="D74" s="3"/>
      <c r="E74" s="3"/>
      <c r="F74" s="3"/>
      <c r="G74" s="3"/>
      <c r="H74" s="3"/>
      <c r="I74" s="3"/>
      <c r="J74" s="3"/>
      <c r="K74" s="3"/>
      <c r="L74" s="3"/>
      <c r="M74" s="3"/>
      <c r="N74" s="3"/>
    </row>
    <row r="75" spans="2:14" ht="12">
      <c r="B75" s="3"/>
      <c r="C75" s="3"/>
      <c r="D75" s="3"/>
      <c r="E75" s="3"/>
      <c r="F75" s="3"/>
      <c r="G75" s="3"/>
      <c r="H75" s="3"/>
      <c r="I75" s="3"/>
      <c r="J75" s="3"/>
      <c r="K75" s="3"/>
      <c r="L75" s="3"/>
      <c r="M75" s="3"/>
      <c r="N75" s="3"/>
    </row>
    <row r="76" spans="2:14" ht="12">
      <c r="B76" s="3"/>
      <c r="C76" s="3"/>
      <c r="D76" s="3"/>
      <c r="E76" s="3"/>
      <c r="F76" s="3"/>
      <c r="G76" s="3"/>
      <c r="H76" s="3"/>
      <c r="I76" s="3"/>
      <c r="J76" s="3"/>
      <c r="K76" s="3"/>
      <c r="L76" s="3"/>
      <c r="M76" s="3"/>
      <c r="N76" s="3"/>
    </row>
    <row r="77" spans="2:14" ht="12">
      <c r="B77" s="3"/>
      <c r="C77" s="3"/>
      <c r="D77" s="3"/>
      <c r="E77" s="3"/>
      <c r="F77" s="3"/>
      <c r="G77" s="3"/>
      <c r="H77" s="3"/>
      <c r="I77" s="3"/>
      <c r="J77" s="3"/>
      <c r="K77" s="3"/>
      <c r="L77" s="3"/>
      <c r="M77" s="3"/>
      <c r="N77" s="3"/>
    </row>
    <row r="78" spans="2:14" ht="12">
      <c r="B78" s="3"/>
      <c r="C78" s="3"/>
      <c r="D78" s="3"/>
      <c r="E78" s="3"/>
      <c r="F78" s="3"/>
      <c r="G78" s="3"/>
      <c r="H78" s="3"/>
      <c r="I78" s="3"/>
      <c r="J78" s="3"/>
      <c r="K78" s="3"/>
      <c r="L78" s="3"/>
      <c r="M78" s="3"/>
      <c r="N78" s="3"/>
    </row>
    <row r="79" spans="2:14" ht="12">
      <c r="B79" s="3"/>
      <c r="C79" s="3"/>
      <c r="D79" s="3"/>
      <c r="E79" s="3"/>
      <c r="F79" s="3"/>
      <c r="G79" s="3"/>
      <c r="H79" s="3"/>
      <c r="I79" s="3"/>
      <c r="J79" s="3"/>
      <c r="K79" s="3"/>
      <c r="L79" s="3"/>
      <c r="M79" s="3"/>
      <c r="N79" s="3"/>
    </row>
    <row r="80" spans="2:14" ht="12">
      <c r="B80" s="3"/>
      <c r="C80" s="3"/>
      <c r="D80" s="3"/>
      <c r="E80" s="3"/>
      <c r="F80" s="3"/>
      <c r="G80" s="3"/>
      <c r="H80" s="3"/>
      <c r="I80" s="3"/>
      <c r="J80" s="3"/>
      <c r="K80" s="3"/>
      <c r="L80" s="3"/>
      <c r="M80" s="3"/>
      <c r="N80" s="3"/>
    </row>
  </sheetData>
  <sheetProtection password="EA49" sheet="1" objects="1" scenarios="1"/>
  <mergeCells count="12">
    <mergeCell ref="G11:G13"/>
    <mergeCell ref="A3:K3"/>
    <mergeCell ref="A4:K4"/>
    <mergeCell ref="A5:K5"/>
    <mergeCell ref="I2:J2"/>
    <mergeCell ref="H11:H13"/>
    <mergeCell ref="I11:I13"/>
    <mergeCell ref="J11:J13"/>
    <mergeCell ref="A7:J8"/>
    <mergeCell ref="A11:A13"/>
    <mergeCell ref="E11:E13"/>
    <mergeCell ref="F11:F13"/>
  </mergeCells>
  <printOptions horizontalCentered="1" verticalCentered="1"/>
  <pageMargins left="0.5905511811023623" right="0.3937007874015748" top="0.3937007874015748" bottom="0.3937007874015748" header="0" footer="0"/>
  <pageSetup horizontalDpi="1200" verticalDpi="1200" orientation="portrait" paperSize="9" scale="80" r:id="rId3"/>
  <legacyDrawing r:id="rId2"/>
  <oleObjects>
    <oleObject progId="Paint.Picture" shapeId="1756728" r:id="rId1"/>
  </oleObjects>
</worksheet>
</file>

<file path=xl/worksheets/sheet8.xml><?xml version="1.0" encoding="utf-8"?>
<worksheet xmlns="http://schemas.openxmlformats.org/spreadsheetml/2006/main" xmlns:r="http://schemas.openxmlformats.org/officeDocument/2006/relationships">
  <sheetPr>
    <tabColor indexed="51"/>
  </sheetPr>
  <dimension ref="A2:L81"/>
  <sheetViews>
    <sheetView zoomScalePageLayoutView="0" workbookViewId="0" topLeftCell="A1">
      <selection activeCell="D15" sqref="D1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31</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42</v>
      </c>
      <c r="B5" s="91"/>
      <c r="C5" s="91"/>
      <c r="D5" s="91"/>
      <c r="E5" s="91"/>
      <c r="F5" s="91"/>
      <c r="G5" s="91"/>
      <c r="H5" s="91"/>
      <c r="I5" s="91"/>
      <c r="J5" s="18"/>
      <c r="K5" s="18"/>
    </row>
    <row r="6" ht="24.75" customHeight="1"/>
    <row r="7" spans="1:9" ht="25.5" customHeight="1">
      <c r="A7" s="81" t="s">
        <v>44</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4122.5</v>
      </c>
      <c r="C12" s="17">
        <v>618.37</v>
      </c>
      <c r="D12" s="17">
        <f>B12*1.5%</f>
        <v>61.8375</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4122.5</v>
      </c>
      <c r="C14" s="20">
        <f>C12</f>
        <v>618.37</v>
      </c>
      <c r="D14" s="25">
        <f>B109*D13</f>
        <v>0</v>
      </c>
      <c r="E14" s="24">
        <f aca="true" t="shared" si="0" ref="E14:E44">(B14+C14+D14)/192</f>
        <v>24.69203125</v>
      </c>
      <c r="F14" s="24">
        <f>E14*1.5</f>
        <v>37.038046875</v>
      </c>
      <c r="G14" s="20">
        <f>E14*2</f>
        <v>49.3840625</v>
      </c>
      <c r="H14" s="20">
        <v>700</v>
      </c>
      <c r="I14" s="20">
        <f>B14+C14+D14+H14</f>
        <v>5440.87</v>
      </c>
      <c r="J14" s="10"/>
      <c r="K14" s="10"/>
      <c r="L14" s="10"/>
    </row>
    <row r="15" spans="1:12" s="11" customFormat="1" ht="21.75" customHeight="1">
      <c r="A15" s="23">
        <v>1</v>
      </c>
      <c r="B15" s="24">
        <f>B12</f>
        <v>4122.5</v>
      </c>
      <c r="C15" s="24">
        <f>C12</f>
        <v>618.37</v>
      </c>
      <c r="D15" s="25">
        <f>B12*D13</f>
        <v>61.8375</v>
      </c>
      <c r="E15" s="24">
        <f t="shared" si="0"/>
        <v>25.0141015625</v>
      </c>
      <c r="F15" s="24">
        <f>E15*1.5</f>
        <v>37.521152343749996</v>
      </c>
      <c r="G15" s="24">
        <f>E15*2</f>
        <v>50.028203125</v>
      </c>
      <c r="H15" s="24">
        <v>700</v>
      </c>
      <c r="I15" s="24">
        <f>B15+C15+D15+H15</f>
        <v>5502.7074999999995</v>
      </c>
      <c r="J15" s="10"/>
      <c r="K15" s="10"/>
      <c r="L15" s="10"/>
    </row>
    <row r="16" spans="1:12" s="13" customFormat="1" ht="21.75" customHeight="1">
      <c r="A16" s="27">
        <v>2</v>
      </c>
      <c r="B16" s="24">
        <f>B12</f>
        <v>4122.5</v>
      </c>
      <c r="C16" s="24">
        <f>C12</f>
        <v>618.37</v>
      </c>
      <c r="D16" s="28">
        <f>B12*D13*A16</f>
        <v>123.675</v>
      </c>
      <c r="E16" s="29">
        <f t="shared" si="0"/>
        <v>25.336171875</v>
      </c>
      <c r="F16" s="24">
        <f aca="true" t="shared" si="1" ref="F16:F44">E16*1.5</f>
        <v>38.0042578125</v>
      </c>
      <c r="G16" s="24">
        <f aca="true" t="shared" si="2" ref="G16:G44">E16*2</f>
        <v>50.67234375</v>
      </c>
      <c r="H16" s="24">
        <v>700</v>
      </c>
      <c r="I16" s="24">
        <f>B16+C16+D16+H16</f>
        <v>5564.545</v>
      </c>
      <c r="J16" s="12"/>
      <c r="K16" s="12"/>
      <c r="L16" s="12"/>
    </row>
    <row r="17" spans="1:12" s="13" customFormat="1" ht="21.75" customHeight="1">
      <c r="A17" s="27">
        <v>3</v>
      </c>
      <c r="B17" s="24">
        <f aca="true" t="shared" si="3" ref="B17:C29">B14</f>
        <v>4122.5</v>
      </c>
      <c r="C17" s="24">
        <f t="shared" si="3"/>
        <v>618.37</v>
      </c>
      <c r="D17" s="28">
        <f>B12*D13*A17</f>
        <v>185.5125</v>
      </c>
      <c r="E17" s="29">
        <f t="shared" si="0"/>
        <v>25.658242187499997</v>
      </c>
      <c r="F17" s="24">
        <f t="shared" si="1"/>
        <v>38.48736328125</v>
      </c>
      <c r="G17" s="24">
        <f t="shared" si="2"/>
        <v>51.316484374999995</v>
      </c>
      <c r="H17" s="24">
        <v>700</v>
      </c>
      <c r="I17" s="24">
        <f aca="true" t="shared" si="4" ref="I17:I44">B17+C17+D17+H17</f>
        <v>5626.3825</v>
      </c>
      <c r="J17" s="12"/>
      <c r="K17" s="12"/>
      <c r="L17" s="12"/>
    </row>
    <row r="18" spans="1:12" s="13" customFormat="1" ht="21.75" customHeight="1">
      <c r="A18" s="27">
        <v>4</v>
      </c>
      <c r="B18" s="24">
        <f>B14</f>
        <v>4122.5</v>
      </c>
      <c r="C18" s="24">
        <f>C14</f>
        <v>618.37</v>
      </c>
      <c r="D18" s="28">
        <f>B12*D13*A18</f>
        <v>247.35</v>
      </c>
      <c r="E18" s="29">
        <f t="shared" si="0"/>
        <v>25.9803125</v>
      </c>
      <c r="F18" s="24">
        <f t="shared" si="1"/>
        <v>38.97046875</v>
      </c>
      <c r="G18" s="24">
        <f t="shared" si="2"/>
        <v>51.960625</v>
      </c>
      <c r="H18" s="24">
        <v>700</v>
      </c>
      <c r="I18" s="24">
        <f t="shared" si="4"/>
        <v>5688.22</v>
      </c>
      <c r="J18" s="12"/>
      <c r="K18" s="12"/>
      <c r="L18" s="12"/>
    </row>
    <row r="19" spans="1:12" s="13" customFormat="1" ht="21.75" customHeight="1">
      <c r="A19" s="27">
        <v>5</v>
      </c>
      <c r="B19" s="24">
        <f t="shared" si="3"/>
        <v>4122.5</v>
      </c>
      <c r="C19" s="24">
        <f t="shared" si="3"/>
        <v>618.37</v>
      </c>
      <c r="D19" s="28">
        <f>B12*D13*A19</f>
        <v>309.1875</v>
      </c>
      <c r="E19" s="29">
        <f t="shared" si="0"/>
        <v>26.3023828125</v>
      </c>
      <c r="F19" s="24">
        <f t="shared" si="1"/>
        <v>39.45357421875</v>
      </c>
      <c r="G19" s="24">
        <f t="shared" si="2"/>
        <v>52.604765625</v>
      </c>
      <c r="H19" s="24">
        <v>700</v>
      </c>
      <c r="I19" s="24">
        <f t="shared" si="4"/>
        <v>5750.0575</v>
      </c>
      <c r="J19" s="12"/>
      <c r="K19" s="12"/>
      <c r="L19" s="12"/>
    </row>
    <row r="20" spans="1:12" s="13" customFormat="1" ht="21.75" customHeight="1">
      <c r="A20" s="27">
        <v>6</v>
      </c>
      <c r="B20" s="24">
        <f>B16</f>
        <v>4122.5</v>
      </c>
      <c r="C20" s="24">
        <f>C16</f>
        <v>618.37</v>
      </c>
      <c r="D20" s="28">
        <f>B12*D13*A20</f>
        <v>371.025</v>
      </c>
      <c r="E20" s="29">
        <f t="shared" si="0"/>
        <v>26.624453125</v>
      </c>
      <c r="F20" s="24">
        <f t="shared" si="1"/>
        <v>39.936679687499996</v>
      </c>
      <c r="G20" s="24">
        <f t="shared" si="2"/>
        <v>53.24890625</v>
      </c>
      <c r="H20" s="24">
        <v>700</v>
      </c>
      <c r="I20" s="24">
        <f t="shared" si="4"/>
        <v>5811.8949999999995</v>
      </c>
      <c r="J20" s="12"/>
      <c r="K20" s="12"/>
      <c r="L20" s="12"/>
    </row>
    <row r="21" spans="1:12" s="13" customFormat="1" ht="21.75" customHeight="1">
      <c r="A21" s="27">
        <v>7</v>
      </c>
      <c r="B21" s="24">
        <f t="shared" si="3"/>
        <v>4122.5</v>
      </c>
      <c r="C21" s="24">
        <f t="shared" si="3"/>
        <v>618.37</v>
      </c>
      <c r="D21" s="28">
        <f>B12*D13*A21</f>
        <v>432.8625</v>
      </c>
      <c r="E21" s="29">
        <f t="shared" si="0"/>
        <v>26.9465234375</v>
      </c>
      <c r="F21" s="24">
        <f t="shared" si="1"/>
        <v>40.41978515625</v>
      </c>
      <c r="G21" s="24">
        <f t="shared" si="2"/>
        <v>53.893046875</v>
      </c>
      <c r="H21" s="24">
        <v>700</v>
      </c>
      <c r="I21" s="24">
        <f t="shared" si="4"/>
        <v>5873.7325</v>
      </c>
      <c r="J21" s="12"/>
      <c r="K21" s="12"/>
      <c r="L21" s="12"/>
    </row>
    <row r="22" spans="1:12" s="13" customFormat="1" ht="21.75" customHeight="1">
      <c r="A22" s="27">
        <v>8</v>
      </c>
      <c r="B22" s="24">
        <f>B18</f>
        <v>4122.5</v>
      </c>
      <c r="C22" s="24">
        <f>C18</f>
        <v>618.37</v>
      </c>
      <c r="D22" s="28">
        <f>B12*D13*A22</f>
        <v>494.7</v>
      </c>
      <c r="E22" s="29">
        <f t="shared" si="0"/>
        <v>27.268593749999997</v>
      </c>
      <c r="F22" s="24">
        <f t="shared" si="1"/>
        <v>40.902890625</v>
      </c>
      <c r="G22" s="24">
        <f t="shared" si="2"/>
        <v>54.537187499999995</v>
      </c>
      <c r="H22" s="24">
        <v>700</v>
      </c>
      <c r="I22" s="24">
        <f t="shared" si="4"/>
        <v>5935.57</v>
      </c>
      <c r="J22" s="12"/>
      <c r="K22" s="12"/>
      <c r="L22" s="12"/>
    </row>
    <row r="23" spans="1:12" s="13" customFormat="1" ht="21.75" customHeight="1">
      <c r="A23" s="27">
        <v>9</v>
      </c>
      <c r="B23" s="24">
        <f t="shared" si="3"/>
        <v>4122.5</v>
      </c>
      <c r="C23" s="24">
        <f t="shared" si="3"/>
        <v>618.37</v>
      </c>
      <c r="D23" s="28">
        <f>B12*D13*A23</f>
        <v>556.5375</v>
      </c>
      <c r="E23" s="29">
        <f t="shared" si="0"/>
        <v>27.5906640625</v>
      </c>
      <c r="F23" s="24">
        <f t="shared" si="1"/>
        <v>41.38599609375</v>
      </c>
      <c r="G23" s="24">
        <f t="shared" si="2"/>
        <v>55.181328125</v>
      </c>
      <c r="H23" s="24">
        <v>700</v>
      </c>
      <c r="I23" s="24">
        <f t="shared" si="4"/>
        <v>5997.4075</v>
      </c>
      <c r="J23" s="12"/>
      <c r="K23" s="12"/>
      <c r="L23" s="12"/>
    </row>
    <row r="24" spans="1:12" s="13" customFormat="1" ht="21.75" customHeight="1">
      <c r="A24" s="27">
        <v>10</v>
      </c>
      <c r="B24" s="24">
        <f>B20</f>
        <v>4122.5</v>
      </c>
      <c r="C24" s="24">
        <f>C20</f>
        <v>618.37</v>
      </c>
      <c r="D24" s="28">
        <f>B12*D13*A24</f>
        <v>618.375</v>
      </c>
      <c r="E24" s="29">
        <f t="shared" si="0"/>
        <v>27.912734375</v>
      </c>
      <c r="F24" s="24">
        <f t="shared" si="1"/>
        <v>41.8691015625</v>
      </c>
      <c r="G24" s="24">
        <f t="shared" si="2"/>
        <v>55.82546875</v>
      </c>
      <c r="H24" s="24">
        <v>700</v>
      </c>
      <c r="I24" s="24">
        <f t="shared" si="4"/>
        <v>6059.245</v>
      </c>
      <c r="J24" s="12"/>
      <c r="K24" s="12"/>
      <c r="L24" s="12"/>
    </row>
    <row r="25" spans="1:12" s="13" customFormat="1" ht="21.75" customHeight="1">
      <c r="A25" s="27">
        <v>11</v>
      </c>
      <c r="B25" s="24">
        <f t="shared" si="3"/>
        <v>4122.5</v>
      </c>
      <c r="C25" s="24">
        <f t="shared" si="3"/>
        <v>618.37</v>
      </c>
      <c r="D25" s="28">
        <f>B12*D13*A25</f>
        <v>680.2125</v>
      </c>
      <c r="E25" s="29">
        <f t="shared" si="0"/>
        <v>28.2348046875</v>
      </c>
      <c r="F25" s="24">
        <f t="shared" si="1"/>
        <v>42.352207031249996</v>
      </c>
      <c r="G25" s="24">
        <f t="shared" si="2"/>
        <v>56.469609375</v>
      </c>
      <c r="H25" s="24">
        <v>700</v>
      </c>
      <c r="I25" s="24">
        <f t="shared" si="4"/>
        <v>6121.0824999999995</v>
      </c>
      <c r="J25" s="12"/>
      <c r="K25" s="12"/>
      <c r="L25" s="12"/>
    </row>
    <row r="26" spans="1:12" s="13" customFormat="1" ht="21.75" customHeight="1">
      <c r="A26" s="27">
        <v>12</v>
      </c>
      <c r="B26" s="24">
        <f>B22</f>
        <v>4122.5</v>
      </c>
      <c r="C26" s="24">
        <f>C22</f>
        <v>618.37</v>
      </c>
      <c r="D26" s="28">
        <f>B12*D13*A26</f>
        <v>742.05</v>
      </c>
      <c r="E26" s="29">
        <f t="shared" si="0"/>
        <v>28.556875</v>
      </c>
      <c r="F26" s="24">
        <f t="shared" si="1"/>
        <v>42.8353125</v>
      </c>
      <c r="G26" s="24">
        <f t="shared" si="2"/>
        <v>57.11375</v>
      </c>
      <c r="H26" s="24">
        <v>700</v>
      </c>
      <c r="I26" s="24">
        <f t="shared" si="4"/>
        <v>6182.92</v>
      </c>
      <c r="J26" s="12"/>
      <c r="K26" s="12"/>
      <c r="L26" s="12"/>
    </row>
    <row r="27" spans="1:12" s="13" customFormat="1" ht="21.75" customHeight="1">
      <c r="A27" s="27">
        <v>13</v>
      </c>
      <c r="B27" s="24">
        <f t="shared" si="3"/>
        <v>4122.5</v>
      </c>
      <c r="C27" s="24">
        <f t="shared" si="3"/>
        <v>618.37</v>
      </c>
      <c r="D27" s="28">
        <f>B12*D13*A27</f>
        <v>803.8874999999999</v>
      </c>
      <c r="E27" s="29">
        <f t="shared" si="0"/>
        <v>28.878945312499997</v>
      </c>
      <c r="F27" s="24">
        <f t="shared" si="1"/>
        <v>43.31841796875</v>
      </c>
      <c r="G27" s="24">
        <f t="shared" si="2"/>
        <v>57.757890624999995</v>
      </c>
      <c r="H27" s="24">
        <v>700</v>
      </c>
      <c r="I27" s="24">
        <f t="shared" si="4"/>
        <v>6244.7575</v>
      </c>
      <c r="J27" s="12"/>
      <c r="K27" s="12"/>
      <c r="L27" s="12"/>
    </row>
    <row r="28" spans="1:12" s="13" customFormat="1" ht="21.75" customHeight="1">
      <c r="A28" s="27">
        <v>14</v>
      </c>
      <c r="B28" s="24">
        <f>B24</f>
        <v>4122.5</v>
      </c>
      <c r="C28" s="24">
        <f>C24</f>
        <v>618.37</v>
      </c>
      <c r="D28" s="28">
        <f>B12*D13*A28</f>
        <v>865.725</v>
      </c>
      <c r="E28" s="29">
        <f t="shared" si="0"/>
        <v>29.201015625</v>
      </c>
      <c r="F28" s="24">
        <f t="shared" si="1"/>
        <v>43.8015234375</v>
      </c>
      <c r="G28" s="24">
        <f t="shared" si="2"/>
        <v>58.40203125</v>
      </c>
      <c r="H28" s="24">
        <v>700</v>
      </c>
      <c r="I28" s="24">
        <f t="shared" si="4"/>
        <v>6306.595</v>
      </c>
      <c r="J28" s="12"/>
      <c r="K28" s="12"/>
      <c r="L28" s="12"/>
    </row>
    <row r="29" spans="1:12" s="13" customFormat="1" ht="21.75" customHeight="1">
      <c r="A29" s="27">
        <v>15</v>
      </c>
      <c r="B29" s="24">
        <f t="shared" si="3"/>
        <v>4122.5</v>
      </c>
      <c r="C29" s="24">
        <f t="shared" si="3"/>
        <v>618.37</v>
      </c>
      <c r="D29" s="28">
        <f>B12*D13*A29</f>
        <v>927.5625</v>
      </c>
      <c r="E29" s="29">
        <f t="shared" si="0"/>
        <v>29.5230859375</v>
      </c>
      <c r="F29" s="24">
        <f t="shared" si="1"/>
        <v>44.28462890625</v>
      </c>
      <c r="G29" s="24">
        <f t="shared" si="2"/>
        <v>59.046171875</v>
      </c>
      <c r="H29" s="24">
        <v>700</v>
      </c>
      <c r="I29" s="24">
        <f t="shared" si="4"/>
        <v>6368.4325</v>
      </c>
      <c r="J29" s="12"/>
      <c r="K29" s="12"/>
      <c r="L29" s="12"/>
    </row>
    <row r="30" spans="1:12" s="13" customFormat="1" ht="21.75" customHeight="1">
      <c r="A30" s="27">
        <v>16</v>
      </c>
      <c r="B30" s="24">
        <f>B26</f>
        <v>4122.5</v>
      </c>
      <c r="C30" s="24">
        <f>C26</f>
        <v>618.37</v>
      </c>
      <c r="D30" s="28">
        <f>B12*D13*A30</f>
        <v>989.4</v>
      </c>
      <c r="E30" s="29">
        <f t="shared" si="0"/>
        <v>29.84515625</v>
      </c>
      <c r="F30" s="24">
        <f t="shared" si="1"/>
        <v>44.767734374999996</v>
      </c>
      <c r="G30" s="24">
        <f t="shared" si="2"/>
        <v>59.6903125</v>
      </c>
      <c r="H30" s="24">
        <v>700</v>
      </c>
      <c r="I30" s="24">
        <f t="shared" si="4"/>
        <v>6430.2699999999995</v>
      </c>
      <c r="J30" s="12"/>
      <c r="K30" s="12"/>
      <c r="L30" s="12"/>
    </row>
    <row r="31" spans="1:12" s="13" customFormat="1" ht="21.75" customHeight="1">
      <c r="A31" s="27">
        <v>17</v>
      </c>
      <c r="B31" s="24">
        <f>B27</f>
        <v>4122.5</v>
      </c>
      <c r="C31" s="24">
        <f>C28</f>
        <v>618.37</v>
      </c>
      <c r="D31" s="28">
        <f>B12*D13*A31</f>
        <v>1051.2375</v>
      </c>
      <c r="E31" s="29">
        <f t="shared" si="0"/>
        <v>30.1672265625</v>
      </c>
      <c r="F31" s="24">
        <f t="shared" si="1"/>
        <v>45.25083984375</v>
      </c>
      <c r="G31" s="24">
        <f t="shared" si="2"/>
        <v>60.334453125</v>
      </c>
      <c r="H31" s="24">
        <v>700</v>
      </c>
      <c r="I31" s="24">
        <f t="shared" si="4"/>
        <v>6492.1075</v>
      </c>
      <c r="J31" s="12"/>
      <c r="K31" s="12"/>
      <c r="L31" s="12"/>
    </row>
    <row r="32" spans="1:12" s="13" customFormat="1" ht="21.75" customHeight="1">
      <c r="A32" s="27">
        <v>18</v>
      </c>
      <c r="B32" s="24">
        <f aca="true" t="shared" si="5" ref="B32:B44">B29</f>
        <v>4122.5</v>
      </c>
      <c r="C32" s="24">
        <f>C28</f>
        <v>618.37</v>
      </c>
      <c r="D32" s="28">
        <f>B12*D13*A32</f>
        <v>1113.075</v>
      </c>
      <c r="E32" s="29">
        <f t="shared" si="0"/>
        <v>30.489296874999997</v>
      </c>
      <c r="F32" s="24">
        <f t="shared" si="1"/>
        <v>45.7339453125</v>
      </c>
      <c r="G32" s="24">
        <f t="shared" si="2"/>
        <v>60.978593749999995</v>
      </c>
      <c r="H32" s="24">
        <v>700</v>
      </c>
      <c r="I32" s="24">
        <f t="shared" si="4"/>
        <v>6553.945</v>
      </c>
      <c r="J32" s="12"/>
      <c r="K32" s="12"/>
      <c r="L32" s="12"/>
    </row>
    <row r="33" spans="1:12" s="13" customFormat="1" ht="21.75" customHeight="1">
      <c r="A33" s="27">
        <v>19</v>
      </c>
      <c r="B33" s="24">
        <f>B29</f>
        <v>4122.5</v>
      </c>
      <c r="C33" s="24">
        <f>C30</f>
        <v>618.37</v>
      </c>
      <c r="D33" s="28">
        <f>B12*D13*A33</f>
        <v>1174.9125</v>
      </c>
      <c r="E33" s="29">
        <f t="shared" si="0"/>
        <v>30.811367187499997</v>
      </c>
      <c r="F33" s="24">
        <f t="shared" si="1"/>
        <v>46.217050781249995</v>
      </c>
      <c r="G33" s="24">
        <f t="shared" si="2"/>
        <v>61.62273437499999</v>
      </c>
      <c r="H33" s="24">
        <v>700</v>
      </c>
      <c r="I33" s="24">
        <f t="shared" si="4"/>
        <v>6615.782499999999</v>
      </c>
      <c r="J33" s="12"/>
      <c r="K33" s="12"/>
      <c r="L33" s="12"/>
    </row>
    <row r="34" spans="1:12" s="13" customFormat="1" ht="21.75" customHeight="1">
      <c r="A34" s="27">
        <v>20</v>
      </c>
      <c r="B34" s="24">
        <f t="shared" si="5"/>
        <v>4122.5</v>
      </c>
      <c r="C34" s="24">
        <f>C30</f>
        <v>618.37</v>
      </c>
      <c r="D34" s="28">
        <f>B12*D13*A34</f>
        <v>1236.75</v>
      </c>
      <c r="E34" s="29">
        <f t="shared" si="0"/>
        <v>31.1334375</v>
      </c>
      <c r="F34" s="24">
        <f t="shared" si="1"/>
        <v>46.70015625</v>
      </c>
      <c r="G34" s="24">
        <f t="shared" si="2"/>
        <v>62.266875</v>
      </c>
      <c r="H34" s="24">
        <v>700</v>
      </c>
      <c r="I34" s="24">
        <f t="shared" si="4"/>
        <v>6677.62</v>
      </c>
      <c r="J34" s="12"/>
      <c r="K34" s="12"/>
      <c r="L34" s="12"/>
    </row>
    <row r="35" spans="1:12" s="13" customFormat="1" ht="21.75" customHeight="1">
      <c r="A35" s="27">
        <v>21</v>
      </c>
      <c r="B35" s="24">
        <f>B31</f>
        <v>4122.5</v>
      </c>
      <c r="C35" s="24">
        <f>C32</f>
        <v>618.37</v>
      </c>
      <c r="D35" s="28">
        <f>B12*D13*A35</f>
        <v>1298.5874999999999</v>
      </c>
      <c r="E35" s="29">
        <f t="shared" si="0"/>
        <v>31.4555078125</v>
      </c>
      <c r="F35" s="24">
        <f t="shared" si="1"/>
        <v>47.183261718749996</v>
      </c>
      <c r="G35" s="24">
        <f t="shared" si="2"/>
        <v>62.911015625</v>
      </c>
      <c r="H35" s="24">
        <v>700</v>
      </c>
      <c r="I35" s="24">
        <f t="shared" si="4"/>
        <v>6739.4574999999995</v>
      </c>
      <c r="J35" s="12"/>
      <c r="K35" s="12"/>
      <c r="L35" s="12"/>
    </row>
    <row r="36" spans="1:12" s="13" customFormat="1" ht="21.75" customHeight="1">
      <c r="A36" s="27">
        <v>22</v>
      </c>
      <c r="B36" s="24">
        <f t="shared" si="5"/>
        <v>4122.5</v>
      </c>
      <c r="C36" s="24">
        <f>C32</f>
        <v>618.37</v>
      </c>
      <c r="D36" s="28">
        <f>B12*D13*A36</f>
        <v>1360.425</v>
      </c>
      <c r="E36" s="29">
        <f t="shared" si="0"/>
        <v>31.777578125</v>
      </c>
      <c r="F36" s="24">
        <f t="shared" si="1"/>
        <v>47.6663671875</v>
      </c>
      <c r="G36" s="24">
        <f t="shared" si="2"/>
        <v>63.55515625</v>
      </c>
      <c r="H36" s="24">
        <v>700</v>
      </c>
      <c r="I36" s="24">
        <f t="shared" si="4"/>
        <v>6801.295</v>
      </c>
      <c r="J36" s="12"/>
      <c r="K36" s="12"/>
      <c r="L36" s="12"/>
    </row>
    <row r="37" spans="1:12" s="13" customFormat="1" ht="21.75" customHeight="1">
      <c r="A37" s="27">
        <v>23</v>
      </c>
      <c r="B37" s="24">
        <f>B33</f>
        <v>4122.5</v>
      </c>
      <c r="C37" s="24">
        <f>C34</f>
        <v>618.37</v>
      </c>
      <c r="D37" s="28">
        <f>B12*D13*A37</f>
        <v>1422.2625</v>
      </c>
      <c r="E37" s="29">
        <f t="shared" si="0"/>
        <v>32.0996484375</v>
      </c>
      <c r="F37" s="24">
        <f t="shared" si="1"/>
        <v>48.14947265625</v>
      </c>
      <c r="G37" s="24">
        <f t="shared" si="2"/>
        <v>64.199296875</v>
      </c>
      <c r="H37" s="24">
        <v>700</v>
      </c>
      <c r="I37" s="24">
        <f t="shared" si="4"/>
        <v>6863.1325</v>
      </c>
      <c r="J37" s="12"/>
      <c r="K37" s="12"/>
      <c r="L37" s="12"/>
    </row>
    <row r="38" spans="1:12" s="13" customFormat="1" ht="21.75" customHeight="1">
      <c r="A38" s="27">
        <v>24</v>
      </c>
      <c r="B38" s="24">
        <f t="shared" si="5"/>
        <v>4122.5</v>
      </c>
      <c r="C38" s="24">
        <f>C34</f>
        <v>618.37</v>
      </c>
      <c r="D38" s="28">
        <f>B12*D13*A38</f>
        <v>1484.1</v>
      </c>
      <c r="E38" s="29">
        <f t="shared" si="0"/>
        <v>32.42171875</v>
      </c>
      <c r="F38" s="24">
        <f t="shared" si="1"/>
        <v>48.632578124999995</v>
      </c>
      <c r="G38" s="24">
        <f t="shared" si="2"/>
        <v>64.8434375</v>
      </c>
      <c r="H38" s="24">
        <v>700</v>
      </c>
      <c r="I38" s="24">
        <f t="shared" si="4"/>
        <v>6924.969999999999</v>
      </c>
      <c r="J38" s="12"/>
      <c r="K38" s="12"/>
      <c r="L38" s="12"/>
    </row>
    <row r="39" spans="1:12" s="13" customFormat="1" ht="21.75" customHeight="1">
      <c r="A39" s="27">
        <v>25</v>
      </c>
      <c r="B39" s="24">
        <f>B35</f>
        <v>4122.5</v>
      </c>
      <c r="C39" s="24">
        <f>C36</f>
        <v>618.37</v>
      </c>
      <c r="D39" s="28">
        <f>B12*D13*A39</f>
        <v>1545.9375</v>
      </c>
      <c r="E39" s="29">
        <f t="shared" si="0"/>
        <v>32.7437890625</v>
      </c>
      <c r="F39" s="24">
        <f t="shared" si="1"/>
        <v>49.11568359375</v>
      </c>
      <c r="G39" s="24">
        <f t="shared" si="2"/>
        <v>65.487578125</v>
      </c>
      <c r="H39" s="24">
        <v>700</v>
      </c>
      <c r="I39" s="24">
        <f t="shared" si="4"/>
        <v>6986.8075</v>
      </c>
      <c r="J39" s="12"/>
      <c r="K39" s="12"/>
      <c r="L39" s="12"/>
    </row>
    <row r="40" spans="1:12" s="13" customFormat="1" ht="21.75" customHeight="1">
      <c r="A40" s="27">
        <v>26</v>
      </c>
      <c r="B40" s="24">
        <f t="shared" si="5"/>
        <v>4122.5</v>
      </c>
      <c r="C40" s="24">
        <f>C36</f>
        <v>618.37</v>
      </c>
      <c r="D40" s="28">
        <f>B12*D13*A40</f>
        <v>1607.7749999999999</v>
      </c>
      <c r="E40" s="29">
        <f t="shared" si="0"/>
        <v>33.065859374999995</v>
      </c>
      <c r="F40" s="24">
        <f t="shared" si="1"/>
        <v>49.59878906249999</v>
      </c>
      <c r="G40" s="24">
        <f t="shared" si="2"/>
        <v>66.13171874999999</v>
      </c>
      <c r="H40" s="24">
        <v>700</v>
      </c>
      <c r="I40" s="24">
        <f t="shared" si="4"/>
        <v>7048.6449999999995</v>
      </c>
      <c r="J40" s="12"/>
      <c r="K40" s="12"/>
      <c r="L40" s="12"/>
    </row>
    <row r="41" spans="1:12" s="13" customFormat="1" ht="21.75" customHeight="1">
      <c r="A41" s="27">
        <v>27</v>
      </c>
      <c r="B41" s="24">
        <f>B37</f>
        <v>4122.5</v>
      </c>
      <c r="C41" s="24">
        <f>C38</f>
        <v>618.37</v>
      </c>
      <c r="D41" s="28">
        <f>B12*D13*A41</f>
        <v>1669.6125</v>
      </c>
      <c r="E41" s="29">
        <f t="shared" si="0"/>
        <v>33.3879296875</v>
      </c>
      <c r="F41" s="24">
        <f t="shared" si="1"/>
        <v>50.08189453125</v>
      </c>
      <c r="G41" s="24">
        <f t="shared" si="2"/>
        <v>66.775859375</v>
      </c>
      <c r="H41" s="24">
        <v>700</v>
      </c>
      <c r="I41" s="24">
        <f t="shared" si="4"/>
        <v>7110.4825</v>
      </c>
      <c r="J41" s="12"/>
      <c r="K41" s="12"/>
      <c r="L41" s="12"/>
    </row>
    <row r="42" spans="1:12" s="13" customFormat="1" ht="21.75" customHeight="1">
      <c r="A42" s="27">
        <v>28</v>
      </c>
      <c r="B42" s="24">
        <f t="shared" si="5"/>
        <v>4122.5</v>
      </c>
      <c r="C42" s="24">
        <f>C38</f>
        <v>618.37</v>
      </c>
      <c r="D42" s="28">
        <f>B12*D13*A42</f>
        <v>1731.45</v>
      </c>
      <c r="E42" s="29">
        <f t="shared" si="0"/>
        <v>33.71</v>
      </c>
      <c r="F42" s="24">
        <f t="shared" si="1"/>
        <v>50.565</v>
      </c>
      <c r="G42" s="24">
        <f t="shared" si="2"/>
        <v>67.42</v>
      </c>
      <c r="H42" s="24">
        <v>700</v>
      </c>
      <c r="I42" s="24">
        <f t="shared" si="4"/>
        <v>7172.32</v>
      </c>
      <c r="J42" s="12"/>
      <c r="K42" s="12"/>
      <c r="L42" s="12"/>
    </row>
    <row r="43" spans="1:12" s="13" customFormat="1" ht="21.75" customHeight="1">
      <c r="A43" s="27">
        <v>29</v>
      </c>
      <c r="B43" s="24">
        <f>B39</f>
        <v>4122.5</v>
      </c>
      <c r="C43" s="24">
        <f>C40</f>
        <v>618.37</v>
      </c>
      <c r="D43" s="28">
        <f>B12*D13*A43</f>
        <v>1793.2875</v>
      </c>
      <c r="E43" s="29">
        <f t="shared" si="0"/>
        <v>34.0320703125</v>
      </c>
      <c r="F43" s="24">
        <f t="shared" si="1"/>
        <v>51.048105468749995</v>
      </c>
      <c r="G43" s="24">
        <f t="shared" si="2"/>
        <v>68.064140625</v>
      </c>
      <c r="H43" s="24">
        <v>700</v>
      </c>
      <c r="I43" s="24">
        <f t="shared" si="4"/>
        <v>7234.157499999999</v>
      </c>
      <c r="J43" s="12"/>
      <c r="K43" s="12"/>
      <c r="L43" s="12"/>
    </row>
    <row r="44" spans="1:12" s="13" customFormat="1" ht="21.75" customHeight="1" thickBot="1">
      <c r="A44" s="31">
        <v>30</v>
      </c>
      <c r="B44" s="32">
        <f t="shared" si="5"/>
        <v>4122.5</v>
      </c>
      <c r="C44" s="32">
        <f>C40</f>
        <v>618.37</v>
      </c>
      <c r="D44" s="33">
        <f>B12*D13*A44</f>
        <v>1855.125</v>
      </c>
      <c r="E44" s="34">
        <f t="shared" si="0"/>
        <v>34.354140625</v>
      </c>
      <c r="F44" s="32">
        <f t="shared" si="1"/>
        <v>51.5312109375</v>
      </c>
      <c r="G44" s="32">
        <f t="shared" si="2"/>
        <v>68.70828125</v>
      </c>
      <c r="H44" s="32">
        <v>700</v>
      </c>
      <c r="I44" s="32">
        <f t="shared" si="4"/>
        <v>7295.995</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1">
    <mergeCell ref="F11:F13"/>
    <mergeCell ref="G11:G13"/>
    <mergeCell ref="H11:H13"/>
    <mergeCell ref="H2:I2"/>
    <mergeCell ref="A3:I3"/>
    <mergeCell ref="A4:I4"/>
    <mergeCell ref="A5:I5"/>
    <mergeCell ref="A7:I8"/>
    <mergeCell ref="I11:I13"/>
    <mergeCell ref="A11:A13"/>
    <mergeCell ref="E11:E13"/>
  </mergeCells>
  <printOptions horizontalCentered="1" verticalCentered="1"/>
  <pageMargins left="0.5905511811023623" right="0.3937007874015748" top="0.3937007874015748" bottom="0.3937007874015748" header="0" footer="0"/>
  <pageSetup horizontalDpi="1200" verticalDpi="1200" orientation="portrait" paperSize="9" scale="83" r:id="rId3"/>
  <legacyDrawing r:id="rId2"/>
  <oleObjects>
    <oleObject progId="Paint.Picture" shapeId="464211" r:id="rId1"/>
  </oleObjects>
</worksheet>
</file>

<file path=xl/worksheets/sheet9.xml><?xml version="1.0" encoding="utf-8"?>
<worksheet xmlns="http://schemas.openxmlformats.org/spreadsheetml/2006/main" xmlns:r="http://schemas.openxmlformats.org/officeDocument/2006/relationships">
  <sheetPr>
    <tabColor indexed="57"/>
  </sheetPr>
  <dimension ref="A2:L81"/>
  <sheetViews>
    <sheetView zoomScalePageLayoutView="0" workbookViewId="0" topLeftCell="A6">
      <selection activeCell="F22" sqref="F22:F25"/>
    </sheetView>
  </sheetViews>
  <sheetFormatPr defaultColWidth="11.00390625" defaultRowHeight="12"/>
  <cols>
    <col min="1" max="1" width="7.57421875" style="2" bestFit="1" customWidth="1"/>
    <col min="2" max="2" width="15.421875" style="1" bestFit="1" customWidth="1"/>
    <col min="3" max="3" width="12.8515625" style="1" customWidth="1"/>
    <col min="4" max="4" width="15.421875" style="1" bestFit="1" customWidth="1"/>
    <col min="5" max="7" width="11.7109375" style="1" bestFit="1" customWidth="1"/>
    <col min="8" max="8" width="12.8515625" style="1" bestFit="1" customWidth="1"/>
    <col min="9" max="9" width="15.421875" style="1" bestFit="1" customWidth="1"/>
    <col min="10" max="16384" width="11.00390625" style="1" customWidth="1"/>
  </cols>
  <sheetData>
    <row r="1" ht="4.5" customHeight="1"/>
    <row r="2" spans="3:9" ht="12">
      <c r="C2" s="2"/>
      <c r="H2" s="79" t="s">
        <v>32</v>
      </c>
      <c r="I2" s="79"/>
    </row>
    <row r="3" spans="1:11" ht="19.5">
      <c r="A3" s="80" t="s">
        <v>11</v>
      </c>
      <c r="B3" s="80"/>
      <c r="C3" s="80"/>
      <c r="D3" s="80"/>
      <c r="E3" s="80"/>
      <c r="F3" s="80"/>
      <c r="G3" s="80"/>
      <c r="H3" s="80"/>
      <c r="I3" s="80"/>
      <c r="J3" s="18"/>
      <c r="K3" s="18"/>
    </row>
    <row r="4" spans="1:11" ht="19.5">
      <c r="A4" s="80" t="s">
        <v>3</v>
      </c>
      <c r="B4" s="80"/>
      <c r="C4" s="80"/>
      <c r="D4" s="80"/>
      <c r="E4" s="80"/>
      <c r="F4" s="80"/>
      <c r="G4" s="80"/>
      <c r="H4" s="80"/>
      <c r="I4" s="80"/>
      <c r="J4" s="18"/>
      <c r="K4" s="18"/>
    </row>
    <row r="5" spans="1:11" ht="19.5">
      <c r="A5" s="91" t="s">
        <v>29</v>
      </c>
      <c r="B5" s="91"/>
      <c r="C5" s="91"/>
      <c r="D5" s="91"/>
      <c r="E5" s="91"/>
      <c r="F5" s="91"/>
      <c r="G5" s="91"/>
      <c r="H5" s="91"/>
      <c r="I5" s="91"/>
      <c r="J5" s="18"/>
      <c r="K5" s="18"/>
    </row>
    <row r="6" ht="24.75" customHeight="1"/>
    <row r="7" spans="1:9" ht="25.5" customHeight="1">
      <c r="A7" s="81" t="s">
        <v>30</v>
      </c>
      <c r="B7" s="81"/>
      <c r="C7" s="81"/>
      <c r="D7" s="81"/>
      <c r="E7" s="81"/>
      <c r="F7" s="81"/>
      <c r="G7" s="81"/>
      <c r="H7" s="81"/>
      <c r="I7" s="81"/>
    </row>
    <row r="8" spans="1:9" ht="25.5" customHeight="1">
      <c r="A8" s="81"/>
      <c r="B8" s="81"/>
      <c r="C8" s="81"/>
      <c r="D8" s="81"/>
      <c r="E8" s="81"/>
      <c r="F8" s="81"/>
      <c r="G8" s="81"/>
      <c r="H8" s="81"/>
      <c r="I8" s="81"/>
    </row>
    <row r="9" ht="6" customHeight="1"/>
    <row r="10" ht="3.75" customHeight="1" thickBot="1"/>
    <row r="11" spans="1:9" s="4" customFormat="1" ht="24" customHeight="1">
      <c r="A11" s="82" t="s">
        <v>4</v>
      </c>
      <c r="B11" s="14" t="s">
        <v>1</v>
      </c>
      <c r="C11" s="7" t="s">
        <v>2</v>
      </c>
      <c r="D11" s="7" t="s">
        <v>6</v>
      </c>
      <c r="E11" s="76" t="s">
        <v>7</v>
      </c>
      <c r="F11" s="85" t="s">
        <v>8</v>
      </c>
      <c r="G11" s="76" t="s">
        <v>9</v>
      </c>
      <c r="H11" s="76" t="s">
        <v>5</v>
      </c>
      <c r="I11" s="76" t="s">
        <v>36</v>
      </c>
    </row>
    <row r="12" spans="1:12" s="6" customFormat="1" ht="12">
      <c r="A12" s="83"/>
      <c r="B12" s="15">
        <v>4622.5</v>
      </c>
      <c r="C12" s="17">
        <f>B12*15%</f>
        <v>693.375</v>
      </c>
      <c r="D12" s="17">
        <f>B12*1.5%</f>
        <v>69.33749999999999</v>
      </c>
      <c r="E12" s="77"/>
      <c r="F12" s="86"/>
      <c r="G12" s="77"/>
      <c r="H12" s="77"/>
      <c r="I12" s="77"/>
      <c r="J12" s="9"/>
      <c r="K12" s="5"/>
      <c r="L12" s="5"/>
    </row>
    <row r="13" spans="1:12" s="6" customFormat="1" ht="12.75" thickBot="1">
      <c r="A13" s="84"/>
      <c r="B13" s="16"/>
      <c r="C13" s="37">
        <v>0.15</v>
      </c>
      <c r="D13" s="8">
        <v>0.015</v>
      </c>
      <c r="E13" s="78"/>
      <c r="F13" s="87"/>
      <c r="G13" s="78"/>
      <c r="H13" s="78"/>
      <c r="I13" s="78"/>
      <c r="J13" s="9"/>
      <c r="K13" s="5"/>
      <c r="L13" s="5"/>
    </row>
    <row r="14" spans="1:12" s="11" customFormat="1" ht="21.75" customHeight="1">
      <c r="A14" s="19" t="s">
        <v>0</v>
      </c>
      <c r="B14" s="20">
        <f>B12</f>
        <v>4622.5</v>
      </c>
      <c r="C14" s="20">
        <f>C12</f>
        <v>693.375</v>
      </c>
      <c r="D14" s="25">
        <f>B109*D13</f>
        <v>0</v>
      </c>
      <c r="E14" s="24">
        <f>(B14+C14+D14)/192</f>
        <v>27.686848958333332</v>
      </c>
      <c r="F14" s="24">
        <f>E14*1.5</f>
        <v>41.5302734375</v>
      </c>
      <c r="G14" s="20">
        <f>E14*2</f>
        <v>55.373697916666664</v>
      </c>
      <c r="H14" s="20">
        <v>450</v>
      </c>
      <c r="I14" s="20">
        <f>B14+C14+D14+H14</f>
        <v>5765.875</v>
      </c>
      <c r="J14" s="10"/>
      <c r="K14" s="10"/>
      <c r="L14" s="10"/>
    </row>
    <row r="15" spans="1:12" s="11" customFormat="1" ht="21.75" customHeight="1">
      <c r="A15" s="23">
        <v>1</v>
      </c>
      <c r="B15" s="24">
        <f>B12</f>
        <v>4622.5</v>
      </c>
      <c r="C15" s="24">
        <f>C12</f>
        <v>693.375</v>
      </c>
      <c r="D15" s="25">
        <f>B12*D13</f>
        <v>69.33749999999999</v>
      </c>
      <c r="E15" s="24">
        <f aca="true" t="shared" si="0" ref="E15:E44">(B15+C15+D15)/192</f>
        <v>28.04798177083333</v>
      </c>
      <c r="F15" s="24">
        <f>E15*1.5</f>
        <v>42.07197265625</v>
      </c>
      <c r="G15" s="24">
        <f>E15*2</f>
        <v>56.09596354166666</v>
      </c>
      <c r="H15" s="24">
        <v>450</v>
      </c>
      <c r="I15" s="24">
        <f>B15+C15+D15+H15</f>
        <v>5835.2125</v>
      </c>
      <c r="J15" s="10"/>
      <c r="K15" s="10"/>
      <c r="L15" s="10"/>
    </row>
    <row r="16" spans="1:12" s="13" customFormat="1" ht="21.75" customHeight="1">
      <c r="A16" s="27">
        <v>2</v>
      </c>
      <c r="B16" s="24">
        <f>B12</f>
        <v>4622.5</v>
      </c>
      <c r="C16" s="24">
        <f>C12</f>
        <v>693.375</v>
      </c>
      <c r="D16" s="28">
        <f>B12*D13*A16</f>
        <v>138.67499999999998</v>
      </c>
      <c r="E16" s="29">
        <f t="shared" si="0"/>
        <v>28.409114583333334</v>
      </c>
      <c r="F16" s="24">
        <f aca="true" t="shared" si="1" ref="F16:F44">E16*1.5</f>
        <v>42.613671875</v>
      </c>
      <c r="G16" s="24">
        <f aca="true" t="shared" si="2" ref="G16:G44">E16*2</f>
        <v>56.81822916666667</v>
      </c>
      <c r="H16" s="24">
        <v>450</v>
      </c>
      <c r="I16" s="24">
        <f>B16+C16+D16+H16</f>
        <v>5904.55</v>
      </c>
      <c r="J16" s="12"/>
      <c r="K16" s="12"/>
      <c r="L16" s="12"/>
    </row>
    <row r="17" spans="1:12" s="13" customFormat="1" ht="21.75" customHeight="1">
      <c r="A17" s="27">
        <v>3</v>
      </c>
      <c r="B17" s="24">
        <f aca="true" t="shared" si="3" ref="B17:C29">B14</f>
        <v>4622.5</v>
      </c>
      <c r="C17" s="24">
        <f t="shared" si="3"/>
        <v>693.375</v>
      </c>
      <c r="D17" s="28">
        <f>B12*D13*A17</f>
        <v>208.0125</v>
      </c>
      <c r="E17" s="29">
        <f t="shared" si="0"/>
        <v>28.770247395833334</v>
      </c>
      <c r="F17" s="24">
        <f t="shared" si="1"/>
        <v>43.15537109375</v>
      </c>
      <c r="G17" s="24">
        <f t="shared" si="2"/>
        <v>57.54049479166667</v>
      </c>
      <c r="H17" s="24">
        <v>450</v>
      </c>
      <c r="I17" s="24">
        <f aca="true" t="shared" si="4" ref="I17:I44">B17+C17+D17+H17</f>
        <v>5973.8875</v>
      </c>
      <c r="J17" s="12"/>
      <c r="K17" s="12"/>
      <c r="L17" s="12"/>
    </row>
    <row r="18" spans="1:12" s="13" customFormat="1" ht="21.75" customHeight="1">
      <c r="A18" s="27">
        <v>4</v>
      </c>
      <c r="B18" s="24">
        <f>B14</f>
        <v>4622.5</v>
      </c>
      <c r="C18" s="24">
        <f>C14</f>
        <v>693.375</v>
      </c>
      <c r="D18" s="28">
        <f>B12*D13*A18</f>
        <v>277.34999999999997</v>
      </c>
      <c r="E18" s="29">
        <f t="shared" si="0"/>
        <v>29.131380208333336</v>
      </c>
      <c r="F18" s="24">
        <f t="shared" si="1"/>
        <v>43.6970703125</v>
      </c>
      <c r="G18" s="24">
        <f t="shared" si="2"/>
        <v>58.26276041666667</v>
      </c>
      <c r="H18" s="24">
        <v>450</v>
      </c>
      <c r="I18" s="24">
        <f t="shared" si="4"/>
        <v>6043.225</v>
      </c>
      <c r="J18" s="12"/>
      <c r="K18" s="12"/>
      <c r="L18" s="12"/>
    </row>
    <row r="19" spans="1:12" s="13" customFormat="1" ht="21.75" customHeight="1">
      <c r="A19" s="27">
        <v>5</v>
      </c>
      <c r="B19" s="24">
        <f t="shared" si="3"/>
        <v>4622.5</v>
      </c>
      <c r="C19" s="24">
        <f t="shared" si="3"/>
        <v>693.375</v>
      </c>
      <c r="D19" s="28">
        <f>B12*D13*A19</f>
        <v>346.68749999999994</v>
      </c>
      <c r="E19" s="29">
        <f t="shared" si="0"/>
        <v>29.492513020833332</v>
      </c>
      <c r="F19" s="24">
        <f t="shared" si="1"/>
        <v>44.23876953125</v>
      </c>
      <c r="G19" s="24">
        <f t="shared" si="2"/>
        <v>58.985026041666664</v>
      </c>
      <c r="H19" s="24">
        <v>450</v>
      </c>
      <c r="I19" s="24">
        <f t="shared" si="4"/>
        <v>6112.5625</v>
      </c>
      <c r="J19" s="12"/>
      <c r="K19" s="12"/>
      <c r="L19" s="12"/>
    </row>
    <row r="20" spans="1:12" s="13" customFormat="1" ht="21.75" customHeight="1">
      <c r="A20" s="27">
        <v>6</v>
      </c>
      <c r="B20" s="24">
        <f>B16</f>
        <v>4622.5</v>
      </c>
      <c r="C20" s="24">
        <f>C16</f>
        <v>693.375</v>
      </c>
      <c r="D20" s="28">
        <f>B12*D13*A20</f>
        <v>416.025</v>
      </c>
      <c r="E20" s="29">
        <f t="shared" si="0"/>
        <v>29.85364583333333</v>
      </c>
      <c r="F20" s="24">
        <f t="shared" si="1"/>
        <v>44.78046875</v>
      </c>
      <c r="G20" s="24">
        <f t="shared" si="2"/>
        <v>59.70729166666666</v>
      </c>
      <c r="H20" s="24">
        <v>450</v>
      </c>
      <c r="I20" s="24">
        <f t="shared" si="4"/>
        <v>6181.9</v>
      </c>
      <c r="J20" s="12"/>
      <c r="K20" s="12"/>
      <c r="L20" s="12"/>
    </row>
    <row r="21" spans="1:12" s="13" customFormat="1" ht="21.75" customHeight="1">
      <c r="A21" s="27">
        <v>7</v>
      </c>
      <c r="B21" s="24">
        <f t="shared" si="3"/>
        <v>4622.5</v>
      </c>
      <c r="C21" s="24">
        <f t="shared" si="3"/>
        <v>693.375</v>
      </c>
      <c r="D21" s="28">
        <f>B12*D13*A21</f>
        <v>485.36249999999995</v>
      </c>
      <c r="E21" s="29">
        <f t="shared" si="0"/>
        <v>30.214778645833334</v>
      </c>
      <c r="F21" s="24">
        <f t="shared" si="1"/>
        <v>45.32216796875</v>
      </c>
      <c r="G21" s="24">
        <f t="shared" si="2"/>
        <v>60.42955729166667</v>
      </c>
      <c r="H21" s="24">
        <v>450</v>
      </c>
      <c r="I21" s="24">
        <f t="shared" si="4"/>
        <v>6251.2375</v>
      </c>
      <c r="J21" s="12"/>
      <c r="K21" s="12"/>
      <c r="L21" s="12"/>
    </row>
    <row r="22" spans="1:12" s="13" customFormat="1" ht="21.75" customHeight="1">
      <c r="A22" s="27">
        <v>8</v>
      </c>
      <c r="B22" s="24">
        <f>B18</f>
        <v>4622.5</v>
      </c>
      <c r="C22" s="24">
        <f>C18</f>
        <v>693.375</v>
      </c>
      <c r="D22" s="28">
        <f>B12*D13*A22</f>
        <v>554.6999999999999</v>
      </c>
      <c r="E22" s="29">
        <f t="shared" si="0"/>
        <v>30.575911458333334</v>
      </c>
      <c r="F22" s="24">
        <f t="shared" si="1"/>
        <v>45.8638671875</v>
      </c>
      <c r="G22" s="24">
        <f t="shared" si="2"/>
        <v>61.15182291666667</v>
      </c>
      <c r="H22" s="24">
        <v>450</v>
      </c>
      <c r="I22" s="24">
        <f t="shared" si="4"/>
        <v>6320.575</v>
      </c>
      <c r="J22" s="12"/>
      <c r="K22" s="12"/>
      <c r="L22" s="12"/>
    </row>
    <row r="23" spans="1:12" s="13" customFormat="1" ht="21.75" customHeight="1">
      <c r="A23" s="27">
        <v>9</v>
      </c>
      <c r="B23" s="24">
        <f t="shared" si="3"/>
        <v>4622.5</v>
      </c>
      <c r="C23" s="24">
        <f t="shared" si="3"/>
        <v>693.375</v>
      </c>
      <c r="D23" s="28">
        <f>B12*D13*A23</f>
        <v>624.0374999999999</v>
      </c>
      <c r="E23" s="29">
        <f t="shared" si="0"/>
        <v>30.937044270833336</v>
      </c>
      <c r="F23" s="24">
        <f t="shared" si="1"/>
        <v>46.40556640625</v>
      </c>
      <c r="G23" s="24">
        <f t="shared" si="2"/>
        <v>61.87408854166667</v>
      </c>
      <c r="H23" s="24">
        <v>450</v>
      </c>
      <c r="I23" s="24">
        <f t="shared" si="4"/>
        <v>6389.9125</v>
      </c>
      <c r="J23" s="12"/>
      <c r="K23" s="12"/>
      <c r="L23" s="12"/>
    </row>
    <row r="24" spans="1:12" s="13" customFormat="1" ht="21.75" customHeight="1">
      <c r="A24" s="27">
        <v>10</v>
      </c>
      <c r="B24" s="24">
        <f>B20</f>
        <v>4622.5</v>
      </c>
      <c r="C24" s="24">
        <f>C20</f>
        <v>693.375</v>
      </c>
      <c r="D24" s="28">
        <f>B12*D13*A24</f>
        <v>693.3749999999999</v>
      </c>
      <c r="E24" s="29">
        <f t="shared" si="0"/>
        <v>31.298177083333332</v>
      </c>
      <c r="F24" s="24">
        <f t="shared" si="1"/>
        <v>46.947265625</v>
      </c>
      <c r="G24" s="24">
        <f t="shared" si="2"/>
        <v>62.596354166666664</v>
      </c>
      <c r="H24" s="24">
        <v>450</v>
      </c>
      <c r="I24" s="24">
        <f t="shared" si="4"/>
        <v>6459.25</v>
      </c>
      <c r="J24" s="12"/>
      <c r="K24" s="12"/>
      <c r="L24" s="12"/>
    </row>
    <row r="25" spans="1:12" s="13" customFormat="1" ht="21.75" customHeight="1">
      <c r="A25" s="27">
        <v>11</v>
      </c>
      <c r="B25" s="24">
        <f t="shared" si="3"/>
        <v>4622.5</v>
      </c>
      <c r="C25" s="24">
        <f t="shared" si="3"/>
        <v>693.375</v>
      </c>
      <c r="D25" s="28">
        <f>B12*D13*A25</f>
        <v>762.7124999999999</v>
      </c>
      <c r="E25" s="29">
        <f t="shared" si="0"/>
        <v>31.65930989583333</v>
      </c>
      <c r="F25" s="24">
        <f t="shared" si="1"/>
        <v>47.48896484375</v>
      </c>
      <c r="G25" s="24">
        <f t="shared" si="2"/>
        <v>63.31861979166666</v>
      </c>
      <c r="H25" s="24">
        <v>450</v>
      </c>
      <c r="I25" s="24">
        <f t="shared" si="4"/>
        <v>6528.5875</v>
      </c>
      <c r="J25" s="12"/>
      <c r="K25" s="12"/>
      <c r="L25" s="12"/>
    </row>
    <row r="26" spans="1:12" s="13" customFormat="1" ht="21.75" customHeight="1">
      <c r="A26" s="27">
        <v>12</v>
      </c>
      <c r="B26" s="24">
        <f>B22</f>
        <v>4622.5</v>
      </c>
      <c r="C26" s="24">
        <f>C22</f>
        <v>693.375</v>
      </c>
      <c r="D26" s="28">
        <f>B12*D13*A26</f>
        <v>832.05</v>
      </c>
      <c r="E26" s="29">
        <f t="shared" si="0"/>
        <v>32.020442708333334</v>
      </c>
      <c r="F26" s="24">
        <f t="shared" si="1"/>
        <v>48.0306640625</v>
      </c>
      <c r="G26" s="24">
        <f t="shared" si="2"/>
        <v>64.04088541666667</v>
      </c>
      <c r="H26" s="24">
        <v>450</v>
      </c>
      <c r="I26" s="24">
        <f t="shared" si="4"/>
        <v>6597.925</v>
      </c>
      <c r="J26" s="12"/>
      <c r="K26" s="12"/>
      <c r="L26" s="12"/>
    </row>
    <row r="27" spans="1:12" s="13" customFormat="1" ht="21.75" customHeight="1">
      <c r="A27" s="27">
        <v>13</v>
      </c>
      <c r="B27" s="24">
        <f t="shared" si="3"/>
        <v>4622.5</v>
      </c>
      <c r="C27" s="24">
        <f t="shared" si="3"/>
        <v>693.375</v>
      </c>
      <c r="D27" s="28">
        <f>B12*D13*A27</f>
        <v>901.3874999999999</v>
      </c>
      <c r="E27" s="29">
        <f t="shared" si="0"/>
        <v>32.38157552083333</v>
      </c>
      <c r="F27" s="24">
        <f t="shared" si="1"/>
        <v>48.57236328124999</v>
      </c>
      <c r="G27" s="24">
        <f t="shared" si="2"/>
        <v>64.76315104166666</v>
      </c>
      <c r="H27" s="24">
        <v>450</v>
      </c>
      <c r="I27" s="24">
        <f t="shared" si="4"/>
        <v>6667.2625</v>
      </c>
      <c r="J27" s="12"/>
      <c r="K27" s="12"/>
      <c r="L27" s="12"/>
    </row>
    <row r="28" spans="1:12" s="13" customFormat="1" ht="21.75" customHeight="1">
      <c r="A28" s="27">
        <v>14</v>
      </c>
      <c r="B28" s="24">
        <f>B24</f>
        <v>4622.5</v>
      </c>
      <c r="C28" s="24">
        <f>C24</f>
        <v>693.375</v>
      </c>
      <c r="D28" s="28">
        <f>B12*D13*A28</f>
        <v>970.7249999999999</v>
      </c>
      <c r="E28" s="29">
        <f t="shared" si="0"/>
        <v>32.74270833333333</v>
      </c>
      <c r="F28" s="24">
        <f t="shared" si="1"/>
        <v>49.1140625</v>
      </c>
      <c r="G28" s="24">
        <f t="shared" si="2"/>
        <v>65.48541666666667</v>
      </c>
      <c r="H28" s="24">
        <v>450</v>
      </c>
      <c r="I28" s="24">
        <f t="shared" si="4"/>
        <v>6736.6</v>
      </c>
      <c r="J28" s="12"/>
      <c r="K28" s="12"/>
      <c r="L28" s="12"/>
    </row>
    <row r="29" spans="1:12" s="13" customFormat="1" ht="21.75" customHeight="1">
      <c r="A29" s="27">
        <v>15</v>
      </c>
      <c r="B29" s="24">
        <f t="shared" si="3"/>
        <v>4622.5</v>
      </c>
      <c r="C29" s="24">
        <f t="shared" si="3"/>
        <v>693.375</v>
      </c>
      <c r="D29" s="28">
        <f>B12*D13*A29</f>
        <v>1040.0624999999998</v>
      </c>
      <c r="E29" s="29">
        <f t="shared" si="0"/>
        <v>33.103841145833336</v>
      </c>
      <c r="F29" s="24">
        <f t="shared" si="1"/>
        <v>49.65576171875</v>
      </c>
      <c r="G29" s="24">
        <f t="shared" si="2"/>
        <v>66.20768229166667</v>
      </c>
      <c r="H29" s="24">
        <v>450</v>
      </c>
      <c r="I29" s="24">
        <f t="shared" si="4"/>
        <v>6805.9375</v>
      </c>
      <c r="J29" s="12"/>
      <c r="K29" s="12"/>
      <c r="L29" s="12"/>
    </row>
    <row r="30" spans="1:12" s="13" customFormat="1" ht="21.75" customHeight="1">
      <c r="A30" s="27">
        <v>16</v>
      </c>
      <c r="B30" s="24">
        <f>B26</f>
        <v>4622.5</v>
      </c>
      <c r="C30" s="24">
        <f>C26</f>
        <v>693.375</v>
      </c>
      <c r="D30" s="28">
        <f>B12*D13*A30</f>
        <v>1109.3999999999999</v>
      </c>
      <c r="E30" s="29">
        <f t="shared" si="0"/>
        <v>33.46497395833333</v>
      </c>
      <c r="F30" s="24">
        <f t="shared" si="1"/>
        <v>50.1974609375</v>
      </c>
      <c r="G30" s="24">
        <f t="shared" si="2"/>
        <v>66.92994791666666</v>
      </c>
      <c r="H30" s="24">
        <v>450</v>
      </c>
      <c r="I30" s="24">
        <f t="shared" si="4"/>
        <v>6875.275</v>
      </c>
      <c r="J30" s="12"/>
      <c r="K30" s="12"/>
      <c r="L30" s="12"/>
    </row>
    <row r="31" spans="1:12" s="13" customFormat="1" ht="21.75" customHeight="1">
      <c r="A31" s="27">
        <v>17</v>
      </c>
      <c r="B31" s="24">
        <f>B27</f>
        <v>4622.5</v>
      </c>
      <c r="C31" s="24">
        <f>C28</f>
        <v>693.375</v>
      </c>
      <c r="D31" s="28">
        <f>B12*D13*A31</f>
        <v>1178.7375</v>
      </c>
      <c r="E31" s="29">
        <f t="shared" si="0"/>
        <v>33.826106770833334</v>
      </c>
      <c r="F31" s="24">
        <f t="shared" si="1"/>
        <v>50.73916015625</v>
      </c>
      <c r="G31" s="24">
        <f t="shared" si="2"/>
        <v>67.65221354166667</v>
      </c>
      <c r="H31" s="24">
        <v>450</v>
      </c>
      <c r="I31" s="24">
        <f t="shared" si="4"/>
        <v>6944.6125</v>
      </c>
      <c r="J31" s="12"/>
      <c r="K31" s="12"/>
      <c r="L31" s="12"/>
    </row>
    <row r="32" spans="1:12" s="13" customFormat="1" ht="21.75" customHeight="1">
      <c r="A32" s="27">
        <v>18</v>
      </c>
      <c r="B32" s="24">
        <f aca="true" t="shared" si="5" ref="B32:B44">B29</f>
        <v>4622.5</v>
      </c>
      <c r="C32" s="24">
        <f>C28</f>
        <v>693.375</v>
      </c>
      <c r="D32" s="28">
        <f>B12*D13*A32</f>
        <v>1248.0749999999998</v>
      </c>
      <c r="E32" s="29">
        <f t="shared" si="0"/>
        <v>34.18723958333333</v>
      </c>
      <c r="F32" s="24">
        <f t="shared" si="1"/>
        <v>51.28085937499999</v>
      </c>
      <c r="G32" s="24">
        <f t="shared" si="2"/>
        <v>68.37447916666666</v>
      </c>
      <c r="H32" s="24">
        <v>450</v>
      </c>
      <c r="I32" s="24">
        <f t="shared" si="4"/>
        <v>7013.95</v>
      </c>
      <c r="J32" s="12"/>
      <c r="K32" s="12"/>
      <c r="L32" s="12"/>
    </row>
    <row r="33" spans="1:12" s="13" customFormat="1" ht="21.75" customHeight="1">
      <c r="A33" s="27">
        <v>19</v>
      </c>
      <c r="B33" s="24">
        <f>B29</f>
        <v>4622.5</v>
      </c>
      <c r="C33" s="24">
        <f>C30</f>
        <v>693.375</v>
      </c>
      <c r="D33" s="28">
        <f>B12*D13*A33</f>
        <v>1317.4125</v>
      </c>
      <c r="E33" s="29">
        <f t="shared" si="0"/>
        <v>34.54837239583333</v>
      </c>
      <c r="F33" s="24">
        <f t="shared" si="1"/>
        <v>51.82255859375</v>
      </c>
      <c r="G33" s="24">
        <f t="shared" si="2"/>
        <v>69.09674479166667</v>
      </c>
      <c r="H33" s="24">
        <v>450</v>
      </c>
      <c r="I33" s="24">
        <f t="shared" si="4"/>
        <v>7083.2875</v>
      </c>
      <c r="J33" s="12"/>
      <c r="K33" s="12"/>
      <c r="L33" s="12"/>
    </row>
    <row r="34" spans="1:12" s="13" customFormat="1" ht="21.75" customHeight="1">
      <c r="A34" s="27">
        <v>20</v>
      </c>
      <c r="B34" s="24">
        <f t="shared" si="5"/>
        <v>4622.5</v>
      </c>
      <c r="C34" s="24">
        <f>C30</f>
        <v>693.375</v>
      </c>
      <c r="D34" s="28">
        <f>B12*D13*A34</f>
        <v>1386.7499999999998</v>
      </c>
      <c r="E34" s="29">
        <f t="shared" si="0"/>
        <v>34.909505208333336</v>
      </c>
      <c r="F34" s="24">
        <f t="shared" si="1"/>
        <v>52.3642578125</v>
      </c>
      <c r="G34" s="24">
        <f t="shared" si="2"/>
        <v>69.81901041666667</v>
      </c>
      <c r="H34" s="24">
        <v>450</v>
      </c>
      <c r="I34" s="24">
        <f t="shared" si="4"/>
        <v>7152.625</v>
      </c>
      <c r="J34" s="12"/>
      <c r="K34" s="12"/>
      <c r="L34" s="12"/>
    </row>
    <row r="35" spans="1:12" s="13" customFormat="1" ht="21.75" customHeight="1">
      <c r="A35" s="27">
        <v>21</v>
      </c>
      <c r="B35" s="24">
        <f>B31</f>
        <v>4622.5</v>
      </c>
      <c r="C35" s="24">
        <f>C32</f>
        <v>693.375</v>
      </c>
      <c r="D35" s="28">
        <f>B12*D13*A35</f>
        <v>1456.0874999999999</v>
      </c>
      <c r="E35" s="29">
        <f t="shared" si="0"/>
        <v>35.27063802083333</v>
      </c>
      <c r="F35" s="24">
        <f t="shared" si="1"/>
        <v>52.90595703125</v>
      </c>
      <c r="G35" s="24">
        <f t="shared" si="2"/>
        <v>70.54127604166666</v>
      </c>
      <c r="H35" s="24">
        <v>450</v>
      </c>
      <c r="I35" s="24">
        <f t="shared" si="4"/>
        <v>7221.9625</v>
      </c>
      <c r="J35" s="12"/>
      <c r="K35" s="12"/>
      <c r="L35" s="12"/>
    </row>
    <row r="36" spans="1:12" s="13" customFormat="1" ht="21.75" customHeight="1">
      <c r="A36" s="27">
        <v>22</v>
      </c>
      <c r="B36" s="24">
        <f t="shared" si="5"/>
        <v>4622.5</v>
      </c>
      <c r="C36" s="24">
        <f>C32</f>
        <v>693.375</v>
      </c>
      <c r="D36" s="28">
        <f>B12*D13*A36</f>
        <v>1525.4249999999997</v>
      </c>
      <c r="E36" s="29">
        <f t="shared" si="0"/>
        <v>35.63177083333333</v>
      </c>
      <c r="F36" s="24">
        <f t="shared" si="1"/>
        <v>53.447656249999994</v>
      </c>
      <c r="G36" s="24">
        <f t="shared" si="2"/>
        <v>71.26354166666665</v>
      </c>
      <c r="H36" s="24">
        <v>450</v>
      </c>
      <c r="I36" s="24">
        <f t="shared" si="4"/>
        <v>7291.299999999999</v>
      </c>
      <c r="J36" s="12"/>
      <c r="K36" s="12"/>
      <c r="L36" s="12"/>
    </row>
    <row r="37" spans="1:12" s="13" customFormat="1" ht="21.75" customHeight="1">
      <c r="A37" s="27">
        <v>23</v>
      </c>
      <c r="B37" s="24">
        <f>B33</f>
        <v>4622.5</v>
      </c>
      <c r="C37" s="24">
        <f>C34</f>
        <v>693.375</v>
      </c>
      <c r="D37" s="28">
        <f>B12*D13*A37</f>
        <v>1594.7624999999998</v>
      </c>
      <c r="E37" s="29">
        <f t="shared" si="0"/>
        <v>35.99290364583333</v>
      </c>
      <c r="F37" s="24">
        <f t="shared" si="1"/>
        <v>53.98935546874999</v>
      </c>
      <c r="G37" s="24">
        <f t="shared" si="2"/>
        <v>71.98580729166666</v>
      </c>
      <c r="H37" s="24">
        <v>450</v>
      </c>
      <c r="I37" s="24">
        <f t="shared" si="4"/>
        <v>7360.6375</v>
      </c>
      <c r="J37" s="12"/>
      <c r="K37" s="12"/>
      <c r="L37" s="12"/>
    </row>
    <row r="38" spans="1:12" s="13" customFormat="1" ht="21.75" customHeight="1">
      <c r="A38" s="27">
        <v>24</v>
      </c>
      <c r="B38" s="24">
        <f t="shared" si="5"/>
        <v>4622.5</v>
      </c>
      <c r="C38" s="24">
        <f>C34</f>
        <v>693.375</v>
      </c>
      <c r="D38" s="28">
        <f>B12*D13*A38</f>
        <v>1664.1</v>
      </c>
      <c r="E38" s="29">
        <f t="shared" si="0"/>
        <v>36.35403645833333</v>
      </c>
      <c r="F38" s="24">
        <f t="shared" si="1"/>
        <v>54.5310546875</v>
      </c>
      <c r="G38" s="24">
        <f t="shared" si="2"/>
        <v>72.70807291666667</v>
      </c>
      <c r="H38" s="24">
        <v>450</v>
      </c>
      <c r="I38" s="24">
        <f t="shared" si="4"/>
        <v>7429.975</v>
      </c>
      <c r="J38" s="12"/>
      <c r="K38" s="12"/>
      <c r="L38" s="12"/>
    </row>
    <row r="39" spans="1:12" s="13" customFormat="1" ht="21.75" customHeight="1">
      <c r="A39" s="27">
        <v>25</v>
      </c>
      <c r="B39" s="24">
        <f>B35</f>
        <v>4622.5</v>
      </c>
      <c r="C39" s="24">
        <f>C36</f>
        <v>693.375</v>
      </c>
      <c r="D39" s="28">
        <f>B12*D13*A39</f>
        <v>1733.4374999999998</v>
      </c>
      <c r="E39" s="29">
        <f t="shared" si="0"/>
        <v>36.715169270833336</v>
      </c>
      <c r="F39" s="24">
        <f t="shared" si="1"/>
        <v>55.07275390625</v>
      </c>
      <c r="G39" s="24">
        <f t="shared" si="2"/>
        <v>73.43033854166667</v>
      </c>
      <c r="H39" s="24">
        <v>450</v>
      </c>
      <c r="I39" s="24">
        <f t="shared" si="4"/>
        <v>7499.3125</v>
      </c>
      <c r="J39" s="12"/>
      <c r="K39" s="12"/>
      <c r="L39" s="12"/>
    </row>
    <row r="40" spans="1:12" s="13" customFormat="1" ht="21.75" customHeight="1">
      <c r="A40" s="27">
        <v>26</v>
      </c>
      <c r="B40" s="24">
        <f t="shared" si="5"/>
        <v>4622.5</v>
      </c>
      <c r="C40" s="24">
        <f>C36</f>
        <v>693.375</v>
      </c>
      <c r="D40" s="28">
        <f>B12*D13*A40</f>
        <v>1802.7749999999999</v>
      </c>
      <c r="E40" s="29">
        <f t="shared" si="0"/>
        <v>37.07630208333333</v>
      </c>
      <c r="F40" s="24">
        <f t="shared" si="1"/>
        <v>55.614453125</v>
      </c>
      <c r="G40" s="24">
        <f t="shared" si="2"/>
        <v>74.15260416666666</v>
      </c>
      <c r="H40" s="24">
        <v>450</v>
      </c>
      <c r="I40" s="24">
        <f t="shared" si="4"/>
        <v>7568.65</v>
      </c>
      <c r="J40" s="12"/>
      <c r="K40" s="12"/>
      <c r="L40" s="12"/>
    </row>
    <row r="41" spans="1:12" s="13" customFormat="1" ht="21.75" customHeight="1">
      <c r="A41" s="27">
        <v>27</v>
      </c>
      <c r="B41" s="24">
        <f>B37</f>
        <v>4622.5</v>
      </c>
      <c r="C41" s="24">
        <f>C38</f>
        <v>693.375</v>
      </c>
      <c r="D41" s="28">
        <f>B12*D13*A41</f>
        <v>1872.1124999999997</v>
      </c>
      <c r="E41" s="29">
        <f t="shared" si="0"/>
        <v>37.43743489583333</v>
      </c>
      <c r="F41" s="24">
        <f t="shared" si="1"/>
        <v>56.156152343749994</v>
      </c>
      <c r="G41" s="24">
        <f t="shared" si="2"/>
        <v>74.87486979166665</v>
      </c>
      <c r="H41" s="24">
        <v>450</v>
      </c>
      <c r="I41" s="24">
        <f t="shared" si="4"/>
        <v>7637.987499999999</v>
      </c>
      <c r="J41" s="12"/>
      <c r="K41" s="12"/>
      <c r="L41" s="12"/>
    </row>
    <row r="42" spans="1:12" s="13" customFormat="1" ht="21.75" customHeight="1">
      <c r="A42" s="27">
        <v>28</v>
      </c>
      <c r="B42" s="24">
        <f t="shared" si="5"/>
        <v>4622.5</v>
      </c>
      <c r="C42" s="24">
        <f>C38</f>
        <v>693.375</v>
      </c>
      <c r="D42" s="28">
        <f>B12*D13*A42</f>
        <v>1941.4499999999998</v>
      </c>
      <c r="E42" s="29">
        <f t="shared" si="0"/>
        <v>37.79856770833333</v>
      </c>
      <c r="F42" s="24">
        <f t="shared" si="1"/>
        <v>56.69785156249999</v>
      </c>
      <c r="G42" s="24">
        <f t="shared" si="2"/>
        <v>75.59713541666666</v>
      </c>
      <c r="H42" s="24">
        <v>450</v>
      </c>
      <c r="I42" s="24">
        <f t="shared" si="4"/>
        <v>7707.325</v>
      </c>
      <c r="J42" s="12"/>
      <c r="K42" s="12"/>
      <c r="L42" s="12"/>
    </row>
    <row r="43" spans="1:12" s="13" customFormat="1" ht="21.75" customHeight="1">
      <c r="A43" s="27">
        <v>29</v>
      </c>
      <c r="B43" s="24">
        <f>B39</f>
        <v>4622.5</v>
      </c>
      <c r="C43" s="24">
        <f>C40</f>
        <v>693.375</v>
      </c>
      <c r="D43" s="28">
        <f>B12*D13*A43</f>
        <v>2010.7874999999997</v>
      </c>
      <c r="E43" s="29">
        <f t="shared" si="0"/>
        <v>38.15970052083333</v>
      </c>
      <c r="F43" s="24">
        <f t="shared" si="1"/>
        <v>57.23955078125</v>
      </c>
      <c r="G43" s="24">
        <f t="shared" si="2"/>
        <v>76.31940104166667</v>
      </c>
      <c r="H43" s="24">
        <v>450</v>
      </c>
      <c r="I43" s="24">
        <f t="shared" si="4"/>
        <v>7776.662499999999</v>
      </c>
      <c r="J43" s="12"/>
      <c r="K43" s="12"/>
      <c r="L43" s="12"/>
    </row>
    <row r="44" spans="1:12" s="13" customFormat="1" ht="21.75" customHeight="1" thickBot="1">
      <c r="A44" s="31">
        <v>30</v>
      </c>
      <c r="B44" s="32">
        <f t="shared" si="5"/>
        <v>4622.5</v>
      </c>
      <c r="C44" s="32">
        <f>C40</f>
        <v>693.375</v>
      </c>
      <c r="D44" s="33">
        <f>B12*D13*A44</f>
        <v>2080.1249999999995</v>
      </c>
      <c r="E44" s="34">
        <f t="shared" si="0"/>
        <v>38.520833333333336</v>
      </c>
      <c r="F44" s="32">
        <f t="shared" si="1"/>
        <v>57.78125</v>
      </c>
      <c r="G44" s="32">
        <f t="shared" si="2"/>
        <v>77.04166666666667</v>
      </c>
      <c r="H44" s="32">
        <v>450</v>
      </c>
      <c r="I44" s="32">
        <f t="shared" si="4"/>
        <v>7846</v>
      </c>
      <c r="J44" s="12"/>
      <c r="K44" s="12"/>
      <c r="L44" s="12"/>
    </row>
    <row r="45" spans="2:12" ht="12">
      <c r="B45" s="3"/>
      <c r="C45" s="3"/>
      <c r="D45" s="3"/>
      <c r="E45" s="3"/>
      <c r="F45" s="3"/>
      <c r="G45" s="3"/>
      <c r="H45" s="3"/>
      <c r="I45" s="3"/>
      <c r="J45" s="3"/>
      <c r="K45" s="3"/>
      <c r="L45" s="3"/>
    </row>
    <row r="46" spans="2:12" ht="12">
      <c r="B46" s="3"/>
      <c r="C46" s="3"/>
      <c r="D46" s="3"/>
      <c r="E46" s="3"/>
      <c r="F46" s="3"/>
      <c r="G46" s="3"/>
      <c r="H46" s="3"/>
      <c r="I46" s="3"/>
      <c r="J46" s="3"/>
      <c r="K46" s="3"/>
      <c r="L46" s="3"/>
    </row>
    <row r="47" spans="2:12" ht="12">
      <c r="B47" s="3"/>
      <c r="C47" s="3"/>
      <c r="D47" s="3"/>
      <c r="E47" s="3"/>
      <c r="F47" s="3"/>
      <c r="G47" s="3"/>
      <c r="H47" s="3"/>
      <c r="I47" s="3"/>
      <c r="J47" s="3"/>
      <c r="K47" s="3"/>
      <c r="L47" s="3"/>
    </row>
    <row r="48" spans="2:12" ht="12">
      <c r="B48" s="3"/>
      <c r="C48" s="3"/>
      <c r="D48" s="3"/>
      <c r="E48" s="3"/>
      <c r="F48" s="3"/>
      <c r="G48" s="3"/>
      <c r="H48" s="3"/>
      <c r="I48" s="3"/>
      <c r="J48" s="3"/>
      <c r="K48" s="3"/>
      <c r="L48" s="3"/>
    </row>
    <row r="49" spans="2:12" ht="12">
      <c r="B49" s="3"/>
      <c r="C49" s="3"/>
      <c r="D49" s="3"/>
      <c r="E49" s="3"/>
      <c r="F49" s="3"/>
      <c r="G49" s="3"/>
      <c r="H49" s="3"/>
      <c r="I49" s="3"/>
      <c r="J49" s="3"/>
      <c r="K49" s="3"/>
      <c r="L49" s="3"/>
    </row>
    <row r="50" spans="2:12" ht="12">
      <c r="B50" s="3"/>
      <c r="C50" s="3"/>
      <c r="D50" s="3"/>
      <c r="E50" s="3"/>
      <c r="F50" s="3"/>
      <c r="G50" s="3"/>
      <c r="H50" s="3"/>
      <c r="I50" s="3"/>
      <c r="J50" s="3"/>
      <c r="K50" s="3"/>
      <c r="L50" s="3"/>
    </row>
    <row r="51" spans="2:12" ht="12">
      <c r="B51" s="3"/>
      <c r="C51" s="3"/>
      <c r="D51" s="3"/>
      <c r="E51" s="3"/>
      <c r="F51" s="3"/>
      <c r="G51" s="3"/>
      <c r="H51" s="3"/>
      <c r="I51" s="3"/>
      <c r="J51" s="3"/>
      <c r="K51" s="3"/>
      <c r="L51" s="3"/>
    </row>
    <row r="52" spans="2:12" ht="12">
      <c r="B52" s="3"/>
      <c r="C52" s="3"/>
      <c r="D52" s="3"/>
      <c r="E52" s="3"/>
      <c r="F52" s="3"/>
      <c r="G52" s="3"/>
      <c r="H52" s="3"/>
      <c r="I52" s="3"/>
      <c r="J52" s="3"/>
      <c r="K52" s="3"/>
      <c r="L52" s="3"/>
    </row>
    <row r="53" spans="2:12" ht="12">
      <c r="B53" s="3"/>
      <c r="C53" s="3"/>
      <c r="D53" s="3"/>
      <c r="E53" s="3"/>
      <c r="F53" s="3"/>
      <c r="G53" s="3"/>
      <c r="H53" s="3"/>
      <c r="I53" s="3"/>
      <c r="J53" s="3"/>
      <c r="K53" s="3"/>
      <c r="L53" s="3"/>
    </row>
    <row r="54" spans="2:12" ht="12">
      <c r="B54" s="3"/>
      <c r="C54" s="3"/>
      <c r="D54" s="3"/>
      <c r="E54" s="3"/>
      <c r="F54" s="3"/>
      <c r="G54" s="3"/>
      <c r="H54" s="3"/>
      <c r="I54" s="3"/>
      <c r="J54" s="3"/>
      <c r="K54" s="3"/>
      <c r="L54" s="3"/>
    </row>
    <row r="55" spans="2:12" ht="12">
      <c r="B55" s="3"/>
      <c r="C55" s="3"/>
      <c r="D55" s="3"/>
      <c r="E55" s="3"/>
      <c r="F55" s="3"/>
      <c r="G55" s="3"/>
      <c r="H55" s="3"/>
      <c r="I55" s="3"/>
      <c r="J55" s="3"/>
      <c r="K55" s="3"/>
      <c r="L55" s="3"/>
    </row>
    <row r="56" spans="2:12" ht="12">
      <c r="B56" s="3"/>
      <c r="C56" s="3"/>
      <c r="D56" s="3"/>
      <c r="E56" s="3"/>
      <c r="F56" s="3"/>
      <c r="G56" s="3"/>
      <c r="H56" s="3"/>
      <c r="I56" s="3"/>
      <c r="J56" s="3"/>
      <c r="K56" s="3"/>
      <c r="L56" s="3"/>
    </row>
    <row r="57" spans="2:12" ht="12">
      <c r="B57" s="3"/>
      <c r="C57" s="3"/>
      <c r="D57" s="3"/>
      <c r="E57" s="3"/>
      <c r="F57" s="3"/>
      <c r="G57" s="3"/>
      <c r="H57" s="3"/>
      <c r="I57" s="3"/>
      <c r="J57" s="3"/>
      <c r="K57" s="3"/>
      <c r="L57" s="3"/>
    </row>
    <row r="58" spans="2:12" ht="12">
      <c r="B58" s="3"/>
      <c r="C58" s="3"/>
      <c r="D58" s="3"/>
      <c r="E58" s="3"/>
      <c r="F58" s="3"/>
      <c r="G58" s="3"/>
      <c r="H58" s="3"/>
      <c r="I58" s="3"/>
      <c r="J58" s="3"/>
      <c r="K58" s="3"/>
      <c r="L58" s="3"/>
    </row>
    <row r="59" spans="2:12" ht="12">
      <c r="B59" s="3"/>
      <c r="C59" s="3"/>
      <c r="D59" s="3"/>
      <c r="E59" s="3"/>
      <c r="F59" s="3"/>
      <c r="G59" s="3"/>
      <c r="H59" s="3"/>
      <c r="I59" s="3"/>
      <c r="J59" s="3"/>
      <c r="K59" s="3"/>
      <c r="L59" s="3"/>
    </row>
    <row r="60" spans="2:12" ht="12">
      <c r="B60" s="3"/>
      <c r="C60" s="3"/>
      <c r="D60" s="3"/>
      <c r="E60" s="3"/>
      <c r="F60" s="3"/>
      <c r="G60" s="3"/>
      <c r="H60" s="3"/>
      <c r="I60" s="3"/>
      <c r="J60" s="3"/>
      <c r="K60" s="3"/>
      <c r="L60" s="3"/>
    </row>
    <row r="61" spans="2:12" ht="12">
      <c r="B61" s="3"/>
      <c r="C61" s="3"/>
      <c r="D61" s="3"/>
      <c r="E61" s="3"/>
      <c r="F61" s="3"/>
      <c r="G61" s="3"/>
      <c r="H61" s="3"/>
      <c r="I61" s="3"/>
      <c r="J61" s="3"/>
      <c r="K61" s="3"/>
      <c r="L61" s="3"/>
    </row>
    <row r="62" spans="2:12" ht="12">
      <c r="B62" s="3"/>
      <c r="C62" s="3"/>
      <c r="D62" s="3"/>
      <c r="E62" s="3"/>
      <c r="F62" s="3"/>
      <c r="G62" s="3"/>
      <c r="H62" s="3"/>
      <c r="I62" s="3"/>
      <c r="J62" s="3"/>
      <c r="K62" s="3"/>
      <c r="L62" s="3"/>
    </row>
    <row r="63" spans="2:12" ht="12">
      <c r="B63" s="3"/>
      <c r="C63" s="3"/>
      <c r="D63" s="3"/>
      <c r="E63" s="3"/>
      <c r="F63" s="3"/>
      <c r="G63" s="3"/>
      <c r="H63" s="3"/>
      <c r="I63" s="3"/>
      <c r="J63" s="3"/>
      <c r="K63" s="3"/>
      <c r="L63" s="3"/>
    </row>
    <row r="64" spans="2:12" ht="12">
      <c r="B64" s="3"/>
      <c r="C64" s="3"/>
      <c r="D64" s="3"/>
      <c r="E64" s="3"/>
      <c r="F64" s="3"/>
      <c r="G64" s="3"/>
      <c r="H64" s="3"/>
      <c r="I64" s="3"/>
      <c r="J64" s="3"/>
      <c r="K64" s="3"/>
      <c r="L64" s="3"/>
    </row>
    <row r="65" spans="2:12" ht="12">
      <c r="B65" s="3"/>
      <c r="C65" s="3"/>
      <c r="D65" s="3"/>
      <c r="E65" s="3"/>
      <c r="F65" s="3"/>
      <c r="G65" s="3"/>
      <c r="H65" s="3"/>
      <c r="I65" s="3"/>
      <c r="J65" s="3"/>
      <c r="K65" s="3"/>
      <c r="L65" s="3"/>
    </row>
    <row r="66" spans="2:12" ht="12">
      <c r="B66" s="3"/>
      <c r="C66" s="3"/>
      <c r="D66" s="3"/>
      <c r="E66" s="3"/>
      <c r="F66" s="3"/>
      <c r="G66" s="3"/>
      <c r="H66" s="3"/>
      <c r="I66" s="3"/>
      <c r="J66" s="3"/>
      <c r="K66" s="3"/>
      <c r="L66" s="3"/>
    </row>
    <row r="67" spans="2:12" ht="12">
      <c r="B67" s="3"/>
      <c r="C67" s="3"/>
      <c r="D67" s="3"/>
      <c r="E67" s="3"/>
      <c r="F67" s="3"/>
      <c r="G67" s="3"/>
      <c r="H67" s="3"/>
      <c r="I67" s="3"/>
      <c r="J67" s="3"/>
      <c r="K67" s="3"/>
      <c r="L67" s="3"/>
    </row>
    <row r="68" spans="2:12" ht="12">
      <c r="B68" s="3"/>
      <c r="C68" s="3"/>
      <c r="D68" s="3"/>
      <c r="E68" s="3"/>
      <c r="F68" s="3"/>
      <c r="G68" s="3"/>
      <c r="H68" s="3"/>
      <c r="I68" s="3"/>
      <c r="J68" s="3"/>
      <c r="K68" s="3"/>
      <c r="L68" s="3"/>
    </row>
    <row r="69" spans="2:12" ht="12">
      <c r="B69" s="3"/>
      <c r="C69" s="3"/>
      <c r="D69" s="3"/>
      <c r="E69" s="3"/>
      <c r="F69" s="3"/>
      <c r="G69" s="3"/>
      <c r="H69" s="3"/>
      <c r="I69" s="3"/>
      <c r="J69" s="3"/>
      <c r="K69" s="3"/>
      <c r="L69" s="3"/>
    </row>
    <row r="70" spans="2:12" ht="12">
      <c r="B70" s="3"/>
      <c r="C70" s="3"/>
      <c r="D70" s="3"/>
      <c r="E70" s="3"/>
      <c r="F70" s="3"/>
      <c r="G70" s="3"/>
      <c r="H70" s="3"/>
      <c r="I70" s="3"/>
      <c r="J70" s="3"/>
      <c r="K70" s="3"/>
      <c r="L70" s="3"/>
    </row>
    <row r="71" spans="2:12" ht="12">
      <c r="B71" s="3"/>
      <c r="C71" s="3"/>
      <c r="D71" s="3"/>
      <c r="E71" s="3"/>
      <c r="F71" s="3"/>
      <c r="G71" s="3"/>
      <c r="H71" s="3"/>
      <c r="I71" s="3"/>
      <c r="J71" s="3"/>
      <c r="K71" s="3"/>
      <c r="L71" s="3"/>
    </row>
    <row r="72" spans="2:12" ht="12">
      <c r="B72" s="3"/>
      <c r="C72" s="3"/>
      <c r="D72" s="3"/>
      <c r="E72" s="3"/>
      <c r="F72" s="3"/>
      <c r="G72" s="3"/>
      <c r="H72" s="3"/>
      <c r="I72" s="3"/>
      <c r="J72" s="3"/>
      <c r="K72" s="3"/>
      <c r="L72" s="3"/>
    </row>
    <row r="73" spans="2:12" ht="12">
      <c r="B73" s="3"/>
      <c r="C73" s="3"/>
      <c r="D73" s="3"/>
      <c r="E73" s="3"/>
      <c r="F73" s="3"/>
      <c r="G73" s="3"/>
      <c r="H73" s="3"/>
      <c r="I73" s="3"/>
      <c r="J73" s="3"/>
      <c r="K73" s="3"/>
      <c r="L73" s="3"/>
    </row>
    <row r="74" spans="2:12" ht="12">
      <c r="B74" s="3"/>
      <c r="C74" s="3"/>
      <c r="D74" s="3"/>
      <c r="E74" s="3"/>
      <c r="F74" s="3"/>
      <c r="G74" s="3"/>
      <c r="H74" s="3"/>
      <c r="I74" s="3"/>
      <c r="J74" s="3"/>
      <c r="K74" s="3"/>
      <c r="L74" s="3"/>
    </row>
    <row r="75" spans="2:12" ht="12">
      <c r="B75" s="3"/>
      <c r="C75" s="3"/>
      <c r="D75" s="3"/>
      <c r="E75" s="3"/>
      <c r="F75" s="3"/>
      <c r="G75" s="3"/>
      <c r="H75" s="3"/>
      <c r="I75" s="3"/>
      <c r="J75" s="3"/>
      <c r="K75" s="3"/>
      <c r="L75" s="3"/>
    </row>
    <row r="76" spans="2:12" ht="12">
      <c r="B76" s="3"/>
      <c r="C76" s="3"/>
      <c r="D76" s="3"/>
      <c r="E76" s="3"/>
      <c r="F76" s="3"/>
      <c r="G76" s="3"/>
      <c r="H76" s="3"/>
      <c r="I76" s="3"/>
      <c r="J76" s="3"/>
      <c r="K76" s="3"/>
      <c r="L76" s="3"/>
    </row>
    <row r="77" spans="2:12" ht="12">
      <c r="B77" s="3"/>
      <c r="C77" s="3"/>
      <c r="D77" s="3"/>
      <c r="E77" s="3"/>
      <c r="F77" s="3"/>
      <c r="G77" s="3"/>
      <c r="H77" s="3"/>
      <c r="I77" s="3"/>
      <c r="J77" s="3"/>
      <c r="K77" s="3"/>
      <c r="L77" s="3"/>
    </row>
    <row r="78" spans="2:12" ht="12">
      <c r="B78" s="3"/>
      <c r="C78" s="3"/>
      <c r="D78" s="3"/>
      <c r="E78" s="3"/>
      <c r="F78" s="3"/>
      <c r="G78" s="3"/>
      <c r="H78" s="3"/>
      <c r="I78" s="3"/>
      <c r="J78" s="3"/>
      <c r="K78" s="3"/>
      <c r="L78" s="3"/>
    </row>
    <row r="79" spans="2:12" ht="12">
      <c r="B79" s="3"/>
      <c r="C79" s="3"/>
      <c r="D79" s="3"/>
      <c r="E79" s="3"/>
      <c r="F79" s="3"/>
      <c r="G79" s="3"/>
      <c r="H79" s="3"/>
      <c r="I79" s="3"/>
      <c r="J79" s="3"/>
      <c r="K79" s="3"/>
      <c r="L79" s="3"/>
    </row>
    <row r="80" spans="2:12" ht="12">
      <c r="B80" s="3"/>
      <c r="C80" s="3"/>
      <c r="D80" s="3"/>
      <c r="E80" s="3"/>
      <c r="F80" s="3"/>
      <c r="G80" s="3"/>
      <c r="H80" s="3"/>
      <c r="I80" s="3"/>
      <c r="J80" s="3"/>
      <c r="K80" s="3"/>
      <c r="L80" s="3"/>
    </row>
    <row r="81" spans="2:12" ht="12">
      <c r="B81" s="3"/>
      <c r="C81" s="3"/>
      <c r="D81" s="3"/>
      <c r="E81" s="3"/>
      <c r="F81" s="3"/>
      <c r="G81" s="3"/>
      <c r="H81" s="3"/>
      <c r="I81" s="3"/>
      <c r="J81" s="3"/>
      <c r="K81" s="3"/>
      <c r="L81" s="3"/>
    </row>
  </sheetData>
  <sheetProtection password="EA49" sheet="1" objects="1" scenarios="1"/>
  <mergeCells count="11">
    <mergeCell ref="H11:H13"/>
    <mergeCell ref="I11:I13"/>
    <mergeCell ref="H2:I2"/>
    <mergeCell ref="A3:I3"/>
    <mergeCell ref="A4:I4"/>
    <mergeCell ref="A5:I5"/>
    <mergeCell ref="A7:I8"/>
    <mergeCell ref="A11:A13"/>
    <mergeCell ref="E11:E13"/>
    <mergeCell ref="F11:F13"/>
    <mergeCell ref="G11:G13"/>
  </mergeCells>
  <printOptions horizontalCentered="1" verticalCentered="1"/>
  <pageMargins left="0.5905511811023623" right="0.3937007874015748" top="0.3937007874015748" bottom="0.3937007874015748" header="0" footer="0"/>
  <pageSetup horizontalDpi="1200" verticalDpi="1200" orientation="portrait" paperSize="9" scale="81" r:id="rId3"/>
  <legacyDrawing r:id="rId2"/>
  <oleObjects>
    <oleObject progId="Paint.Picture" shapeId="63390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Celeron 1.8</dc:creator>
  <cp:keywords/>
  <dc:description/>
  <cp:lastModifiedBy>Soledad Ezcurdia</cp:lastModifiedBy>
  <cp:lastPrinted>2020-02-08T14:54:08Z</cp:lastPrinted>
  <dcterms:created xsi:type="dcterms:W3CDTF">2012-05-18T22:39:07Z</dcterms:created>
  <dcterms:modified xsi:type="dcterms:W3CDTF">2020-02-08T14:54:37Z</dcterms:modified>
  <cp:category/>
  <cp:version/>
  <cp:contentType/>
  <cp:contentStatus/>
</cp:coreProperties>
</file>